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20370" windowHeight="7725" tabRatio="931" firstSheet="6" activeTab="6"/>
  </bookViews>
  <sheets>
    <sheet name="500 1.2 TEMPLATE" sheetId="1" state="hidden" r:id="rId1"/>
    <sheet name="500C 1.2 TEMPLATE" sheetId="4" state="hidden" r:id="rId2"/>
    <sheet name="500 0.9 85hp TEMPLATE" sheetId="7" state="hidden" r:id="rId3"/>
    <sheet name="500C 0.9 85hp TEMPLATE" sheetId="8" state="hidden" r:id="rId4"/>
    <sheet name="500 0.9 105hp TEMPLATE" sheetId="5" state="hidden" r:id="rId5"/>
    <sheet name="500C 0.9 105hp TEMPLATE" sheetId="6" state="hidden" r:id="rId6"/>
    <sheet name="RV15 JXJ" sheetId="10" r:id="rId7"/>
    <sheet name="RV15 JXU" sheetId="9" r:id="rId8"/>
    <sheet name="RV15 JWL" sheetId="11" r:id="rId9"/>
    <sheet name="RV15 JWK" sheetId="12" r:id="rId10"/>
    <sheet name="RV15 JYG" sheetId="13" r:id="rId11"/>
    <sheet name="RV15 JXR " sheetId="14" r:id="rId12"/>
    <sheet name="RV15 JXW" sheetId="15" r:id="rId13"/>
    <sheet name="RA15 NHL" sheetId="19" r:id="rId14"/>
    <sheet name="WM15 CVG" sheetId="16" r:id="rId15"/>
    <sheet name="RA15 NJX" sheetId="17" r:id="rId16"/>
    <sheet name="RA15 NHP" sheetId="18" r:id="rId17"/>
    <sheet name="RV15 JXE" sheetId="21" r:id="rId18"/>
    <sheet name="RA15 NJJ" sheetId="20" r:id="rId19"/>
    <sheet name="RA15 NHZ" sheetId="22" r:id="rId20"/>
    <sheet name="RV15 JYD" sheetId="23" r:id="rId21"/>
    <sheet name="RV65 DMU" sheetId="24" r:id="rId22"/>
    <sheet name="RV65 DRX" sheetId="25" r:id="rId23"/>
    <sheet name="RV65 DNJ" sheetId="26" r:id="rId24"/>
    <sheet name="RV65 DLY" sheetId="27" r:id="rId25"/>
    <sheet name="RV65 DNN" sheetId="28" r:id="rId26"/>
  </sheets>
  <calcPr calcId="145621"/>
</workbook>
</file>

<file path=xl/calcChain.xml><?xml version="1.0" encoding="utf-8"?>
<calcChain xmlns="http://schemas.openxmlformats.org/spreadsheetml/2006/main">
  <c r="N55" i="28" l="1"/>
  <c r="N55" i="27"/>
  <c r="N55" i="26"/>
  <c r="N55" i="25"/>
  <c r="N56" i="24"/>
  <c r="N55" i="23"/>
  <c r="N55" i="22"/>
  <c r="N55" i="20"/>
  <c r="N55" i="21"/>
  <c r="N55" i="18"/>
  <c r="N55" i="17"/>
  <c r="N55" i="16" l="1"/>
  <c r="N55" i="19"/>
  <c r="N56" i="15"/>
  <c r="N56" i="14"/>
  <c r="N56" i="13"/>
  <c r="N56" i="12"/>
  <c r="N56" i="11"/>
  <c r="N56" i="10"/>
  <c r="N56" i="9"/>
</calcChain>
</file>

<file path=xl/sharedStrings.xml><?xml version="1.0" encoding="utf-8"?>
<sst xmlns="http://schemas.openxmlformats.org/spreadsheetml/2006/main" count="2890" uniqueCount="151">
  <si>
    <t>ENGINE</t>
  </si>
  <si>
    <t>Configuration</t>
  </si>
  <si>
    <t>Cubic Capacity (CC)</t>
  </si>
  <si>
    <t>Valves</t>
  </si>
  <si>
    <t>Bore x Stroke(mm)</t>
  </si>
  <si>
    <t>Compression ratio</t>
  </si>
  <si>
    <t>Fuel Type</t>
  </si>
  <si>
    <t>Petrol</t>
  </si>
  <si>
    <t>Max. Power - kW / Max. Power - hp / @rpm</t>
  </si>
  <si>
    <t>TRANSMISSION</t>
  </si>
  <si>
    <t>STEERING &amp; SUSPENSION</t>
  </si>
  <si>
    <t>Power Steering Type</t>
  </si>
  <si>
    <t>Turning Circle (kerb to kerb in metres)</t>
  </si>
  <si>
    <t>BRAKES</t>
  </si>
  <si>
    <t>DIMENSIONS (mm)</t>
  </si>
  <si>
    <t>Height</t>
  </si>
  <si>
    <t>Length</t>
  </si>
  <si>
    <t xml:space="preserve">Track front / rear </t>
  </si>
  <si>
    <t>CAPACITIES &amp; WEIGHTS</t>
  </si>
  <si>
    <t>Kerb Weight (kg)</t>
  </si>
  <si>
    <t>Max. towing weight - braked trailer (kg)</t>
  </si>
  <si>
    <t>Fuel tank capacity (ltr)</t>
  </si>
  <si>
    <t>Max. cargo volume - seats up (ltr) [iso 3832]</t>
  </si>
  <si>
    <t>PERFORMANCE</t>
  </si>
  <si>
    <t>0-62 mph (0-100 km/h) (secs)</t>
  </si>
  <si>
    <t>Max. Speed (km/h) / Max. Speed (mph)</t>
  </si>
  <si>
    <t>FUEL ECONOMY &amp; EMMISSIONS</t>
  </si>
  <si>
    <t>Combined mpg / Combined L/100km</t>
  </si>
  <si>
    <t>Extra Urban mpg / Extra Urban L/100km</t>
  </si>
  <si>
    <t>Urban mpg / Urban L/100km</t>
  </si>
  <si>
    <t>EU Emissions Standard</t>
  </si>
  <si>
    <t>Euro 6</t>
  </si>
  <si>
    <t>Total OTR Price</t>
  </si>
  <si>
    <t>INTERIOR</t>
  </si>
  <si>
    <t>EXTERIOR</t>
  </si>
  <si>
    <t xml:space="preserve">Rear parking sensors </t>
  </si>
  <si>
    <t>SAFETY</t>
  </si>
  <si>
    <t>Side bags</t>
  </si>
  <si>
    <t>Window bag</t>
  </si>
  <si>
    <t>Total Price including Options</t>
  </si>
  <si>
    <t>6-speed manual</t>
  </si>
  <si>
    <t xml:space="preserve">Lounge 1.2 69hp  </t>
  </si>
  <si>
    <t>4 cylinders</t>
  </si>
  <si>
    <t>70.8 x 78.9</t>
  </si>
  <si>
    <t>11.1:1</t>
  </si>
  <si>
    <t>51/69/5500</t>
  </si>
  <si>
    <t>Max. Torque - Nm  / @rpm</t>
  </si>
  <si>
    <t>102/3000</t>
  </si>
  <si>
    <t>5-speed manual</t>
  </si>
  <si>
    <t>FWD</t>
  </si>
  <si>
    <t>Front Suspension</t>
  </si>
  <si>
    <t>Rear Suspension</t>
  </si>
  <si>
    <t>Torsion Beam</t>
  </si>
  <si>
    <t>MacPherson Independent</t>
  </si>
  <si>
    <t>Dual Drive Electric</t>
  </si>
  <si>
    <t>Front Brakes</t>
  </si>
  <si>
    <t>Rear Brakes</t>
  </si>
  <si>
    <t xml:space="preserve">Drum </t>
  </si>
  <si>
    <t>Disc - 257 mm</t>
  </si>
  <si>
    <t>Wheelbase</t>
  </si>
  <si>
    <t>Width without/with exterior mirros</t>
  </si>
  <si>
    <t>1627/1893</t>
  </si>
  <si>
    <t>1413/1407</t>
  </si>
  <si>
    <t>160/99</t>
  </si>
  <si>
    <t>60.1 / 4.7</t>
  </si>
  <si>
    <t>65.7 / 4.3</t>
  </si>
  <si>
    <t>51.4 / 5.5</t>
  </si>
  <si>
    <t>Fixed sunroof</t>
  </si>
  <si>
    <t>Chrome Kit</t>
  </si>
  <si>
    <t>Fog Lights</t>
  </si>
  <si>
    <t>LED Daytime Running Lights</t>
  </si>
  <si>
    <t>15" Alloy Wheels</t>
  </si>
  <si>
    <t>Electrically adjustable body coloured door mirrors with defrosting and external temperature sensor</t>
  </si>
  <si>
    <t xml:space="preserve">Chrome plated exterior door handles </t>
  </si>
  <si>
    <t>Height adjustable driver's seat</t>
  </si>
  <si>
    <t>5" touchscreen Radio with Bluetooth, USB and Aux-in</t>
  </si>
  <si>
    <t>Leather steering wheel with audio controls</t>
  </si>
  <si>
    <t>50/50 split folding rear seat with height adjustable head restraints</t>
  </si>
  <si>
    <t>Height adjustable steering wheel</t>
  </si>
  <si>
    <t>Passenger seat with memory function</t>
  </si>
  <si>
    <t xml:space="preserve">Air conditioning </t>
  </si>
  <si>
    <t>Remote central locking</t>
  </si>
  <si>
    <t>Electric front windows</t>
  </si>
  <si>
    <t>Automatic door locking</t>
  </si>
  <si>
    <t>Space save spare wheel</t>
  </si>
  <si>
    <t>Start&amp;Stop</t>
  </si>
  <si>
    <t>ABS with EBD (Electric Brake Distribution)</t>
  </si>
  <si>
    <t>Front Airbags</t>
  </si>
  <si>
    <t>Driver's knee airbag</t>
  </si>
  <si>
    <t>ESC (Electronic Stability Control)</t>
  </si>
  <si>
    <t>TPMS</t>
  </si>
  <si>
    <t>16" Alloy Wheels</t>
  </si>
  <si>
    <t>Leather Interior</t>
  </si>
  <si>
    <t>Dark tinted rear windows</t>
  </si>
  <si>
    <t>Body coloured side strips with Fiat 500 logo</t>
  </si>
  <si>
    <t>Red Brake Calipers</t>
  </si>
  <si>
    <t>Special Pastel Paint ( )</t>
  </si>
  <si>
    <t>Metallic Paint ()</t>
  </si>
  <si>
    <t>Tricoat Paint</t>
  </si>
  <si>
    <t>Automatic Climate Control</t>
  </si>
  <si>
    <t>Electrochromatic rear view mirror</t>
  </si>
  <si>
    <t>Dualogic gearbox</t>
  </si>
  <si>
    <t>Second Skin ()</t>
  </si>
  <si>
    <t>Dualogic controls on steering wheel</t>
  </si>
  <si>
    <t>Bi-xenon headlights</t>
  </si>
  <si>
    <t xml:space="preserve">Electric sunroof </t>
  </si>
  <si>
    <t>Exterior Colour &amp; Second Skin</t>
  </si>
  <si>
    <t>Pastel Paint</t>
  </si>
  <si>
    <t>DAB Radio</t>
  </si>
  <si>
    <t>DAB Radio &amp; TOMTOM Navigation</t>
  </si>
  <si>
    <t>7"TFT Screen</t>
  </si>
  <si>
    <t>COMFORT &amp; FUNCTIONALITY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</si>
  <si>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(g/km</t>
    </r>
    <r>
      <rPr>
        <sz val="11"/>
        <color theme="1"/>
        <rFont val="Calibri"/>
        <family val="2"/>
        <scheme val="minor"/>
      </rPr>
      <t>)</t>
    </r>
  </si>
  <si>
    <t>Electrically operated soft top</t>
  </si>
  <si>
    <t xml:space="preserve">Electrically operated soft top </t>
  </si>
  <si>
    <t xml:space="preserve">Wind-Stop </t>
  </si>
  <si>
    <t xml:space="preserve">Lounge 0.9 TwinAir 85hp  </t>
  </si>
  <si>
    <t>2 cylinders</t>
  </si>
  <si>
    <t>80.5 x 86</t>
  </si>
  <si>
    <t>10.0:1</t>
  </si>
  <si>
    <t>62.5/85/5500</t>
  </si>
  <si>
    <t>145/1900</t>
  </si>
  <si>
    <t>173/107</t>
  </si>
  <si>
    <t>74.3 / 3.8</t>
  </si>
  <si>
    <t>83.1 / 3.4</t>
  </si>
  <si>
    <t>61.4 / 4.6</t>
  </si>
  <si>
    <t xml:space="preserve">Lounge 0.9 TwinAir 105hp  </t>
  </si>
  <si>
    <t>10.8:1</t>
  </si>
  <si>
    <t>77/105/5500</t>
  </si>
  <si>
    <t>145/2000</t>
  </si>
  <si>
    <t>Ventilated Disc - 257 mm</t>
  </si>
  <si>
    <t>Disc- 240 mm</t>
  </si>
  <si>
    <t>188/117</t>
  </si>
  <si>
    <t>67.3/4.2</t>
  </si>
  <si>
    <t>80.7/3.5</t>
  </si>
  <si>
    <t>51.4/5.5</t>
  </si>
  <si>
    <t>Metallic Paint (Avantgarde Bordeaux)</t>
  </si>
  <si>
    <t>OPTIONS (Bold denotes fitment to the car)</t>
  </si>
  <si>
    <t>Special Pastel Paint</t>
  </si>
  <si>
    <t>Second Skin</t>
  </si>
  <si>
    <t>Metallic Paint</t>
  </si>
  <si>
    <t>Pastel Paint (Bossa Nova White)</t>
  </si>
  <si>
    <t>Second Skin (Shades)</t>
  </si>
  <si>
    <t>Metallic Paint (Crossover Black)</t>
  </si>
  <si>
    <t>Second Skin (Geometric)</t>
  </si>
  <si>
    <t>Second Skin (Comics Yellow)</t>
  </si>
  <si>
    <t>Special Pastel Paint (Glam Coral)</t>
  </si>
  <si>
    <t>Second Skin (Comics Red)</t>
  </si>
  <si>
    <t>Second Skin (Camouflage)</t>
  </si>
  <si>
    <t xml:space="preserve">Metallic Paint </t>
  </si>
  <si>
    <t>Second Skin (Scottie)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</si>
</sst>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09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vertical="top"/>
    </xf>
    <xf numFmtId="0" fontId="0" fillId="4" borderId="0" xfId="0" applyFill="1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left"/>
    </xf>
    <xf numFmtId="6" fontId="0" fillId="3" borderId="0" xfId="0" applyNumberFormat="1" applyFill="1" applyAlignment="1">
      <alignment horizontal="left"/>
    </xf>
    <xf numFmtId="6" fontId="0" fillId="0" borderId="0" xfId="0" applyNumberForma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6" fontId="4" fillId="0" borderId="0" xfId="0" applyNumberFormat="1" applyFont="1" applyFill="1" applyAlignment="1">
      <alignment horizontal="left"/>
    </xf>
    <xf numFmtId="0" fontId="4" fillId="3" borderId="0" xfId="0" applyFont="1" applyFill="1"/>
    <xf numFmtId="6" fontId="4" fillId="3" borderId="0" xfId="0" applyNumberFormat="1" applyFont="1" applyFill="1" applyAlignment="1">
      <alignment horizontal="left"/>
    </xf>
    <xf numFmtId="0" fontId="4" fillId="0" borderId="0" xfId="0" applyFont="1"/>
    <xf numFmtId="6" fontId="4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4" fillId="4" borderId="0" xfId="0" applyFont="1" applyFill="1"/>
    <xf numFmtId="0" fontId="4" fillId="0" borderId="0" xfId="0" applyFont="1" applyFill="1" applyAlignment="1"/>
    <xf numFmtId="0" fontId="4" fillId="3" borderId="0" xfId="0" applyFont="1" applyFill="1" applyAlignment="1"/>
    <xf numFmtId="0" fontId="6" fillId="0" borderId="0" xfId="0" applyFont="1" applyFill="1" applyAlignment="1"/>
    <xf numFmtId="0" fontId="0" fillId="0" borderId="0" xfId="0" applyAlignment="1">
      <alignment horizontal="left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horizontal="left"/>
    </xf>
    <xf numFmtId="0" fontId="0" fillId="3" borderId="0" xfId="0" applyFill="1" applyAlignment="1"/>
    <xf numFmtId="0" fontId="0" fillId="4" borderId="0" xfId="0" applyFill="1" applyAlignment="1">
      <alignment horizontal="left"/>
    </xf>
    <xf numFmtId="6" fontId="0" fillId="4" borderId="0" xfId="0" applyNumberFormat="1" applyFill="1" applyAlignment="1">
      <alignment horizontal="left"/>
    </xf>
    <xf numFmtId="0" fontId="4" fillId="4" borderId="0" xfId="0" applyFont="1" applyFill="1" applyAlignment="1"/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6" fontId="5" fillId="3" borderId="0" xfId="0" applyNumberFormat="1" applyFont="1" applyFill="1" applyAlignment="1">
      <alignment horizontal="left"/>
    </xf>
    <xf numFmtId="6" fontId="5" fillId="4" borderId="0" xfId="0" applyNumberFormat="1" applyFont="1" applyFill="1" applyAlignment="1">
      <alignment horizontal="left"/>
    </xf>
    <xf numFmtId="6" fontId="10" fillId="3" borderId="0" xfId="0" applyNumberFormat="1" applyFont="1" applyFill="1" applyAlignment="1">
      <alignment horizontal="left"/>
    </xf>
    <xf numFmtId="6" fontId="0" fillId="3" borderId="0" xfId="0" applyNumberFormat="1" applyFont="1" applyFill="1" applyAlignment="1">
      <alignment horizontal="left"/>
    </xf>
    <xf numFmtId="6" fontId="10" fillId="0" borderId="0" xfId="0" applyNumberFormat="1" applyFont="1" applyAlignment="1">
      <alignment horizontal="left"/>
    </xf>
    <xf numFmtId="6" fontId="10" fillId="4" borderId="0" xfId="0" applyNumberFormat="1" applyFont="1" applyFill="1" applyAlignment="1">
      <alignment horizontal="left"/>
    </xf>
    <xf numFmtId="6" fontId="0" fillId="4" borderId="0" xfId="0" applyNumberFormat="1" applyFont="1" applyFill="1" applyAlignment="1">
      <alignment horizontal="left"/>
    </xf>
    <xf numFmtId="6" fontId="5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104457</xdr:colOff>
      <xdr:row>4</xdr:row>
      <xdr:rowOff>190405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542857" cy="761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13</xdr:col>
      <xdr:colOff>657225</xdr:colOff>
      <xdr:row>8</xdr:row>
      <xdr:rowOff>124193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1" t="8448" r="8026" b="10715"/>
        <a:stretch/>
      </xdr:blipFill>
      <xdr:spPr>
        <a:xfrm>
          <a:off x="7515225" y="0"/>
          <a:ext cx="1695450" cy="1752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542629</xdr:colOff>
      <xdr:row>5</xdr:row>
      <xdr:rowOff>9429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2371429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9"/>
  <sheetViews>
    <sheetView workbookViewId="0">
      <selection activeCell="G6" sqref="G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1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1">
        <v>8</v>
      </c>
      <c r="I13" t="s">
        <v>69</v>
      </c>
      <c r="N13" s="1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5" t="s">
        <v>33</v>
      </c>
      <c r="J19" s="25"/>
      <c r="K19" s="25"/>
      <c r="L19" s="25"/>
      <c r="M19" s="25"/>
      <c r="N19" s="25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1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5" t="s">
        <v>111</v>
      </c>
      <c r="J26" s="25"/>
      <c r="K26" s="25"/>
      <c r="L26" s="25"/>
      <c r="M26" s="25"/>
      <c r="N26" s="25"/>
    </row>
    <row r="27" spans="2:14" x14ac:dyDescent="0.25">
      <c r="B27" s="24" t="s">
        <v>55</v>
      </c>
      <c r="C27" s="38"/>
      <c r="D27" s="38"/>
      <c r="E27" s="38"/>
      <c r="F27" s="38"/>
      <c r="G27" s="24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1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1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5" t="s">
        <v>36</v>
      </c>
      <c r="J34" s="25"/>
      <c r="K34" s="25"/>
      <c r="L34" s="25"/>
      <c r="M34" s="25"/>
      <c r="N34" s="25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1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1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1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1" t="s">
        <v>64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1" t="s">
        <v>66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1">
        <v>110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10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9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17">
        <v>270</v>
      </c>
    </row>
    <row r="52" spans="1:14" x14ac:dyDescent="0.25">
      <c r="B52" s="11" t="s">
        <v>96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15">
        <v>110</v>
      </c>
    </row>
    <row r="53" spans="1:14" x14ac:dyDescent="0.25">
      <c r="B53" s="14" t="s">
        <v>97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102</v>
      </c>
      <c r="C55" s="2"/>
      <c r="D55" s="2"/>
      <c r="E55" s="2"/>
      <c r="F55" s="2"/>
      <c r="G55" s="9">
        <v>460</v>
      </c>
      <c r="I55" s="42" t="s">
        <v>105</v>
      </c>
      <c r="J55" s="42"/>
      <c r="K55" s="42"/>
      <c r="L55" s="42"/>
      <c r="M55" s="42"/>
      <c r="N55" s="17">
        <v>260</v>
      </c>
    </row>
    <row r="56" spans="1:14" x14ac:dyDescent="0.25">
      <c r="B56" s="18"/>
      <c r="C56" s="19"/>
      <c r="D56" s="19"/>
      <c r="E56" s="19"/>
      <c r="F56" s="19"/>
      <c r="G56" s="19"/>
      <c r="I56" s="6" t="s">
        <v>39</v>
      </c>
      <c r="J56" s="7"/>
      <c r="K56" s="7"/>
      <c r="L56" s="7"/>
      <c r="M56" s="7"/>
      <c r="N56" s="8"/>
    </row>
    <row r="57" spans="1:14" x14ac:dyDescent="0.25">
      <c r="B57" s="19"/>
      <c r="C57" s="19"/>
      <c r="D57" s="19"/>
      <c r="E57" s="19"/>
      <c r="F57" s="19"/>
      <c r="G57" s="19"/>
      <c r="I57" s="20"/>
      <c r="J57" s="20"/>
      <c r="K57" s="20"/>
      <c r="L57" s="20"/>
      <c r="M57" s="20"/>
      <c r="N57" s="20"/>
    </row>
    <row r="58" spans="1:14" x14ac:dyDescent="0.25">
      <c r="A58" s="21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</sheetData>
  <mergeCells count="17">
    <mergeCell ref="E22:G22"/>
    <mergeCell ref="E23:G23"/>
    <mergeCell ref="F24:G24"/>
    <mergeCell ref="B50:G50"/>
    <mergeCell ref="B58:N58"/>
    <mergeCell ref="B59:N59"/>
    <mergeCell ref="B43:G43"/>
    <mergeCell ref="B26:G26"/>
    <mergeCell ref="B29:G29"/>
    <mergeCell ref="B35:G35"/>
    <mergeCell ref="B40:G40"/>
    <mergeCell ref="B8:K8"/>
    <mergeCell ref="B10:G10"/>
    <mergeCell ref="I10:N10"/>
    <mergeCell ref="B19:G19"/>
    <mergeCell ref="B21:G21"/>
    <mergeCell ref="I14:N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4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54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136</v>
      </c>
      <c r="C53" s="14"/>
      <c r="D53" s="14"/>
      <c r="E53" s="14"/>
      <c r="F53" s="14"/>
      <c r="G53" s="48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139</v>
      </c>
      <c r="C55" s="2"/>
      <c r="D55" s="2"/>
      <c r="E55" s="2"/>
      <c r="F55" s="2"/>
      <c r="G55" s="9">
        <v>460</v>
      </c>
      <c r="I55" s="42" t="s">
        <v>105</v>
      </c>
      <c r="J55" s="42"/>
      <c r="K55" s="42"/>
      <c r="L55" s="42"/>
      <c r="M55" s="42"/>
      <c r="N55" s="49">
        <v>260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+G49+G53+N46+N49+N50+N51+N52+N55</f>
        <v>14450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4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50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54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145</v>
      </c>
      <c r="C55" s="2"/>
      <c r="D55" s="2"/>
      <c r="E55" s="2"/>
      <c r="F55" s="2"/>
      <c r="G55" s="50">
        <v>460</v>
      </c>
      <c r="I55" s="42" t="s">
        <v>105</v>
      </c>
      <c r="J55" s="42"/>
      <c r="K55" s="42"/>
      <c r="L55" s="42"/>
      <c r="M55" s="42"/>
      <c r="N55" s="17">
        <v>260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+G49+G55+N44+N49+N50+N51+N52</f>
        <v>14860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topLeftCell="A4" workbookViewId="0">
      <selection activeCell="E16" sqref="E1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113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905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15290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141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42"/>
      <c r="C55" s="5"/>
      <c r="D55" s="5"/>
      <c r="E55" s="5"/>
      <c r="F55" s="5"/>
      <c r="G55" s="41"/>
      <c r="I55" s="42" t="s">
        <v>115</v>
      </c>
      <c r="J55" s="42"/>
      <c r="K55" s="42"/>
      <c r="L55" s="42"/>
      <c r="M55" s="42"/>
      <c r="N55" s="17">
        <v>160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+G49+N46+N49+N50+N51+N52</f>
        <v>16380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113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905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15290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55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42"/>
      <c r="C55" s="5"/>
      <c r="D55" s="5"/>
      <c r="E55" s="5"/>
      <c r="F55" s="5"/>
      <c r="G55" s="41"/>
      <c r="I55" s="42" t="s">
        <v>115</v>
      </c>
      <c r="J55" s="42"/>
      <c r="K55" s="42"/>
      <c r="L55" s="42"/>
      <c r="M55" s="42"/>
      <c r="N55" s="17">
        <v>160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+G49+N46+N49+N50+N51+N52+G52</f>
        <v>16680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B8" sqref="B8:K8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36" t="s">
        <v>133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135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3">
        <v>175</v>
      </c>
    </row>
    <row r="48" spans="2:14" ht="18" x14ac:dyDescent="0.35">
      <c r="B48" t="s">
        <v>112</v>
      </c>
      <c r="G48" s="36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143</v>
      </c>
      <c r="C53" s="14"/>
      <c r="D53" s="14"/>
      <c r="E53" s="14"/>
      <c r="F53" s="14"/>
      <c r="G53" s="48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48">
        <v>260</v>
      </c>
    </row>
    <row r="55" spans="1:14" x14ac:dyDescent="0.25">
      <c r="B55" s="34" t="s">
        <v>139</v>
      </c>
      <c r="C55" s="2"/>
      <c r="D55" s="2"/>
      <c r="E55" s="2"/>
      <c r="F55" s="2"/>
      <c r="G55" s="9">
        <v>460</v>
      </c>
      <c r="I55" s="6" t="s">
        <v>39</v>
      </c>
      <c r="J55" s="7"/>
      <c r="K55" s="7"/>
      <c r="L55" s="7"/>
      <c r="M55" s="7"/>
      <c r="N55" s="8">
        <f>+G49+G53+N43+N46+N47+N49+N50+N51+N52+N54</f>
        <v>16585</v>
      </c>
    </row>
    <row r="56" spans="1:14" x14ac:dyDescent="0.25">
      <c r="B56" s="27"/>
      <c r="C56" s="27"/>
      <c r="D56" s="27"/>
      <c r="E56" s="27"/>
      <c r="F56" s="27"/>
      <c r="G56" s="27"/>
    </row>
    <row r="57" spans="1:14" x14ac:dyDescent="0.25">
      <c r="B57" s="27"/>
      <c r="C57" s="27"/>
      <c r="D57" s="27"/>
      <c r="E57" s="27"/>
      <c r="F57" s="27"/>
      <c r="G57" s="27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30"/>
      <c r="J59" s="30"/>
      <c r="K59" s="30"/>
      <c r="L59" s="30"/>
      <c r="M59" s="30"/>
      <c r="N59" s="30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  <mergeCell ref="B61:N61"/>
    <mergeCell ref="B29:G29"/>
    <mergeCell ref="B35:G35"/>
    <mergeCell ref="B40:G40"/>
    <mergeCell ref="B43:G43"/>
    <mergeCell ref="B50:G50"/>
    <mergeCell ref="B60:N6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36" t="s">
        <v>133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135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3">
        <v>175</v>
      </c>
    </row>
    <row r="48" spans="2:14" ht="18" x14ac:dyDescent="0.35">
      <c r="B48" t="s">
        <v>112</v>
      </c>
      <c r="G48" s="36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141</v>
      </c>
      <c r="C51" s="39"/>
      <c r="D51" s="39"/>
      <c r="E51" s="39"/>
      <c r="F51" s="39"/>
      <c r="G51" s="50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142</v>
      </c>
      <c r="C55" s="2"/>
      <c r="D55" s="2"/>
      <c r="E55" s="2"/>
      <c r="F55" s="2"/>
      <c r="G55" s="50">
        <v>460</v>
      </c>
      <c r="I55" s="6" t="s">
        <v>39</v>
      </c>
      <c r="J55" s="7"/>
      <c r="K55" s="7"/>
      <c r="L55" s="7"/>
      <c r="M55" s="7"/>
      <c r="N55" s="8">
        <f>+G49+G55+N43+N47+N49+N50+N51+N52</f>
        <v>16215</v>
      </c>
    </row>
    <row r="56" spans="1:14" x14ac:dyDescent="0.25">
      <c r="B56" s="27"/>
      <c r="C56" s="27"/>
      <c r="D56" s="27"/>
      <c r="E56" s="27"/>
      <c r="F56" s="27"/>
      <c r="G56" s="27"/>
    </row>
    <row r="57" spans="1:14" x14ac:dyDescent="0.25">
      <c r="B57" s="27"/>
      <c r="C57" s="27"/>
      <c r="D57" s="27"/>
      <c r="E57" s="27"/>
      <c r="F57" s="27"/>
      <c r="G57" s="27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30"/>
      <c r="J59" s="30"/>
      <c r="K59" s="30"/>
      <c r="L59" s="30"/>
      <c r="M59" s="30"/>
      <c r="N59" s="30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  <mergeCell ref="B61:N61"/>
    <mergeCell ref="B29:G29"/>
    <mergeCell ref="B35:G35"/>
    <mergeCell ref="B40:G40"/>
    <mergeCell ref="B43:G43"/>
    <mergeCell ref="B50:G50"/>
    <mergeCell ref="B60:N6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N38" sqref="N38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36" t="s">
        <v>133</v>
      </c>
      <c r="I44" s="2" t="s">
        <v>92</v>
      </c>
      <c r="J44" s="2"/>
      <c r="K44" s="2"/>
      <c r="L44" s="2"/>
      <c r="M44" s="2"/>
      <c r="N44" s="50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135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3">
        <v>175</v>
      </c>
    </row>
    <row r="48" spans="2:14" ht="18" x14ac:dyDescent="0.35">
      <c r="B48" t="s">
        <v>112</v>
      </c>
      <c r="G48" s="36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147</v>
      </c>
      <c r="C55" s="2"/>
      <c r="D55" s="2"/>
      <c r="E55" s="2"/>
      <c r="F55" s="2"/>
      <c r="G55" s="50">
        <v>460</v>
      </c>
      <c r="I55" s="6" t="s">
        <v>39</v>
      </c>
      <c r="J55" s="7"/>
      <c r="K55" s="7"/>
      <c r="L55" s="7"/>
      <c r="M55" s="7"/>
      <c r="N55" s="8">
        <f>+G49+G55+N43+N44+N47+N49+N50+N51+N52</f>
        <v>16995</v>
      </c>
    </row>
    <row r="56" spans="1:14" x14ac:dyDescent="0.25">
      <c r="B56" s="27"/>
      <c r="C56" s="27"/>
      <c r="D56" s="27"/>
      <c r="E56" s="27"/>
      <c r="F56" s="27"/>
      <c r="G56" s="27"/>
    </row>
    <row r="57" spans="1:14" x14ac:dyDescent="0.25">
      <c r="B57" s="27"/>
      <c r="C57" s="27"/>
      <c r="D57" s="27"/>
      <c r="E57" s="27"/>
      <c r="F57" s="27"/>
      <c r="G57" s="27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30"/>
      <c r="J59" s="30"/>
      <c r="K59" s="30"/>
      <c r="L59" s="30"/>
      <c r="M59" s="30"/>
      <c r="N59" s="30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  <mergeCell ref="B61:N61"/>
    <mergeCell ref="B29:G29"/>
    <mergeCell ref="B35:G35"/>
    <mergeCell ref="B40:G40"/>
    <mergeCell ref="B43:G43"/>
    <mergeCell ref="B50:G50"/>
    <mergeCell ref="B60:N6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36" t="s">
        <v>133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135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41">
        <v>175</v>
      </c>
    </row>
    <row r="48" spans="2:14" ht="18" x14ac:dyDescent="0.35">
      <c r="B48" t="s">
        <v>112</v>
      </c>
      <c r="G48" s="36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55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48">
        <v>260</v>
      </c>
    </row>
    <row r="55" spans="1:14" x14ac:dyDescent="0.25">
      <c r="B55" s="34" t="s">
        <v>139</v>
      </c>
      <c r="C55" s="2"/>
      <c r="D55" s="2"/>
      <c r="E55" s="2"/>
      <c r="F55" s="2"/>
      <c r="G55" s="9">
        <v>460</v>
      </c>
      <c r="I55" s="6" t="s">
        <v>39</v>
      </c>
      <c r="J55" s="7"/>
      <c r="K55" s="7"/>
      <c r="L55" s="7"/>
      <c r="M55" s="7"/>
      <c r="N55" s="8">
        <f>+G49+G52+N43+N46+N49+N50+N51+N52+N54</f>
        <v>16250</v>
      </c>
    </row>
    <row r="56" spans="1:14" x14ac:dyDescent="0.25">
      <c r="B56" s="27"/>
      <c r="C56" s="27"/>
      <c r="D56" s="27"/>
      <c r="E56" s="27"/>
      <c r="F56" s="27"/>
      <c r="G56" s="27"/>
    </row>
    <row r="57" spans="1:14" x14ac:dyDescent="0.25">
      <c r="B57" s="27"/>
      <c r="C57" s="27"/>
      <c r="D57" s="27"/>
      <c r="E57" s="27"/>
      <c r="F57" s="27"/>
      <c r="G57" s="27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30"/>
      <c r="J59" s="30"/>
      <c r="K59" s="30"/>
      <c r="L59" s="30"/>
      <c r="M59" s="30"/>
      <c r="N59" s="30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  <mergeCell ref="B61:N61"/>
    <mergeCell ref="B29:G29"/>
    <mergeCell ref="B35:G35"/>
    <mergeCell ref="B40:G40"/>
    <mergeCell ref="B43:G43"/>
    <mergeCell ref="B50:G50"/>
    <mergeCell ref="B60:N6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4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136</v>
      </c>
      <c r="C53" s="14"/>
      <c r="D53" s="14"/>
      <c r="E53" s="14"/>
      <c r="F53" s="14"/>
      <c r="G53" s="48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48">
        <v>260</v>
      </c>
    </row>
    <row r="55" spans="1:14" x14ac:dyDescent="0.25">
      <c r="B55" s="34" t="s">
        <v>139</v>
      </c>
      <c r="C55" s="2"/>
      <c r="D55" s="2"/>
      <c r="E55" s="2"/>
      <c r="F55" s="2"/>
      <c r="G55" s="51">
        <v>460</v>
      </c>
      <c r="I55" s="6" t="s">
        <v>39</v>
      </c>
      <c r="J55" s="7"/>
      <c r="K55" s="7"/>
      <c r="L55" s="7"/>
      <c r="M55" s="7"/>
      <c r="N55" s="8">
        <f>+G49+G53+N43+N46+N49+N50+N51+N52+N54</f>
        <v>16410</v>
      </c>
    </row>
    <row r="56" spans="1:14" x14ac:dyDescent="0.25">
      <c r="B56" s="44"/>
      <c r="C56" s="44"/>
      <c r="D56" s="44"/>
      <c r="E56" s="44"/>
      <c r="F56" s="44"/>
      <c r="G56" s="44"/>
    </row>
    <row r="57" spans="1:14" x14ac:dyDescent="0.25">
      <c r="B57" s="44"/>
      <c r="C57" s="44"/>
      <c r="D57" s="44"/>
      <c r="E57" s="44"/>
      <c r="F57" s="44"/>
      <c r="G57" s="44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45"/>
      <c r="J59" s="45"/>
      <c r="K59" s="45"/>
      <c r="L59" s="45"/>
      <c r="M59" s="45"/>
      <c r="N59" s="45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61:N61"/>
    <mergeCell ref="B29:G29"/>
    <mergeCell ref="B35:G35"/>
    <mergeCell ref="B40:G40"/>
    <mergeCell ref="B43:G43"/>
    <mergeCell ref="B50:G50"/>
    <mergeCell ref="B60:N60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Q40" sqref="Q40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4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143</v>
      </c>
      <c r="C53" s="14"/>
      <c r="D53" s="14"/>
      <c r="E53" s="14"/>
      <c r="F53" s="14"/>
      <c r="G53" s="48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148</v>
      </c>
      <c r="C55" s="2"/>
      <c r="D55" s="2"/>
      <c r="E55" s="2"/>
      <c r="F55" s="2"/>
      <c r="G55" s="50">
        <v>460</v>
      </c>
      <c r="I55" s="6" t="s">
        <v>39</v>
      </c>
      <c r="J55" s="7"/>
      <c r="K55" s="7"/>
      <c r="L55" s="7"/>
      <c r="M55" s="7"/>
      <c r="N55" s="8">
        <f>+G49+G53+G55+N43+N49+N50+N51+N52</f>
        <v>16500</v>
      </c>
    </row>
    <row r="56" spans="1:14" x14ac:dyDescent="0.25">
      <c r="B56" s="44"/>
      <c r="C56" s="44"/>
      <c r="D56" s="44"/>
      <c r="E56" s="44"/>
      <c r="F56" s="44"/>
      <c r="G56" s="44"/>
    </row>
    <row r="57" spans="1:14" x14ac:dyDescent="0.25">
      <c r="B57" s="44"/>
      <c r="C57" s="44"/>
      <c r="D57" s="44"/>
      <c r="E57" s="44"/>
      <c r="F57" s="44"/>
      <c r="G57" s="44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45"/>
      <c r="J59" s="45"/>
      <c r="K59" s="45"/>
      <c r="L59" s="45"/>
      <c r="M59" s="45"/>
      <c r="N59" s="45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61:N61"/>
    <mergeCell ref="B29:G29"/>
    <mergeCell ref="B35:G35"/>
    <mergeCell ref="B40:G40"/>
    <mergeCell ref="B43:G43"/>
    <mergeCell ref="B50:G50"/>
    <mergeCell ref="B60:N60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6" sqref="G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1" t="s">
        <v>42</v>
      </c>
      <c r="I11" t="s">
        <v>113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1">
        <v>8</v>
      </c>
      <c r="I13" t="s">
        <v>69</v>
      </c>
      <c r="N13" s="1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5" t="s">
        <v>33</v>
      </c>
      <c r="J19" s="25"/>
      <c r="K19" s="25"/>
      <c r="L19" s="25"/>
      <c r="M19" s="25"/>
      <c r="N19" s="25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1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5" t="s">
        <v>111</v>
      </c>
      <c r="J26" s="25"/>
      <c r="K26" s="25"/>
      <c r="L26" s="25"/>
      <c r="M26" s="25"/>
      <c r="N26" s="25"/>
    </row>
    <row r="27" spans="2:14" x14ac:dyDescent="0.25">
      <c r="B27" s="24" t="s">
        <v>55</v>
      </c>
      <c r="C27" s="38"/>
      <c r="D27" s="38"/>
      <c r="E27" s="38"/>
      <c r="F27" s="38"/>
      <c r="G27" s="24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1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1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5" t="s">
        <v>36</v>
      </c>
      <c r="J34" s="25"/>
      <c r="K34" s="25"/>
      <c r="L34" s="25"/>
      <c r="M34" s="25"/>
      <c r="N34" s="25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1">
        <v>905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1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1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56" t="s">
        <v>137</v>
      </c>
      <c r="J42" s="25"/>
      <c r="K42" s="25"/>
      <c r="L42" s="25"/>
      <c r="M42" s="25"/>
      <c r="N42" s="25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1" t="s">
        <v>64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1" t="s">
        <v>66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1">
        <v>110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15290</v>
      </c>
      <c r="I49" t="s">
        <v>109</v>
      </c>
      <c r="N49" s="10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9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17">
        <v>270</v>
      </c>
    </row>
    <row r="52" spans="1:14" x14ac:dyDescent="0.25">
      <c r="B52" s="23" t="s">
        <v>96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15">
        <v>110</v>
      </c>
    </row>
    <row r="53" spans="1:14" x14ac:dyDescent="0.25">
      <c r="B53" s="14" t="s">
        <v>97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42"/>
      <c r="C55" s="5"/>
      <c r="D55" s="5"/>
      <c r="E55" s="5"/>
      <c r="F55" s="5"/>
      <c r="G55" s="41"/>
      <c r="I55" s="42" t="s">
        <v>115</v>
      </c>
      <c r="J55" s="42"/>
      <c r="K55" s="42"/>
      <c r="L55" s="42"/>
      <c r="M55" s="42"/>
      <c r="N55" s="17">
        <v>160</v>
      </c>
    </row>
    <row r="56" spans="1:14" x14ac:dyDescent="0.25">
      <c r="B56" s="22"/>
      <c r="C56" s="22"/>
      <c r="D56" s="22"/>
      <c r="E56" s="22"/>
      <c r="F56" s="22"/>
      <c r="G56" s="22"/>
      <c r="I56" s="6" t="s">
        <v>39</v>
      </c>
      <c r="J56" s="7"/>
      <c r="K56" s="7"/>
      <c r="L56" s="7"/>
      <c r="M56" s="7"/>
      <c r="N56" s="8"/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20"/>
      <c r="J58" s="20"/>
      <c r="K58" s="20"/>
      <c r="L58" s="20"/>
      <c r="M58" s="20"/>
      <c r="N58" s="2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40:G40"/>
    <mergeCell ref="B43:G43"/>
    <mergeCell ref="B50:G50"/>
    <mergeCell ref="B59:N59"/>
    <mergeCell ref="B60:N60"/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topLeftCell="A19" workbookViewId="0">
      <selection activeCell="L27" sqref="L27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4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55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149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150</v>
      </c>
      <c r="C55" s="2"/>
      <c r="D55" s="2"/>
      <c r="E55" s="2"/>
      <c r="F55" s="2"/>
      <c r="G55" s="50">
        <v>460</v>
      </c>
      <c r="I55" s="6" t="s">
        <v>39</v>
      </c>
      <c r="J55" s="7"/>
      <c r="K55" s="7"/>
      <c r="L55" s="7"/>
      <c r="M55" s="7"/>
      <c r="N55" s="8">
        <f>+G49+G52+G55+N43+N49+N50+N51+N52</f>
        <v>16340</v>
      </c>
    </row>
    <row r="56" spans="1:14" x14ac:dyDescent="0.25">
      <c r="B56" s="44"/>
      <c r="C56" s="44"/>
      <c r="D56" s="44"/>
      <c r="E56" s="44"/>
      <c r="F56" s="44"/>
      <c r="G56" s="44"/>
    </row>
    <row r="57" spans="1:14" x14ac:dyDescent="0.25">
      <c r="B57" s="44"/>
      <c r="C57" s="44"/>
      <c r="D57" s="44"/>
      <c r="E57" s="44"/>
      <c r="F57" s="44"/>
      <c r="G57" s="44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45"/>
      <c r="J59" s="45"/>
      <c r="K59" s="45"/>
      <c r="L59" s="45"/>
      <c r="M59" s="45"/>
      <c r="N59" s="45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61:N61"/>
    <mergeCell ref="B29:G29"/>
    <mergeCell ref="B35:G35"/>
    <mergeCell ref="B40:G40"/>
    <mergeCell ref="B43:G43"/>
    <mergeCell ref="B50:G50"/>
    <mergeCell ref="B60:N60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9"/>
  <sheetViews>
    <sheetView topLeftCell="A25" zoomScaleNormal="100"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114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980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56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41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17070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55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115</v>
      </c>
      <c r="J54" s="34"/>
      <c r="K54" s="34"/>
      <c r="L54" s="34"/>
      <c r="M54" s="34"/>
      <c r="N54" s="15">
        <v>160</v>
      </c>
    </row>
    <row r="55" spans="1:14" x14ac:dyDescent="0.25">
      <c r="B55" s="42"/>
      <c r="C55" s="5"/>
      <c r="D55" s="5"/>
      <c r="E55" s="5"/>
      <c r="F55" s="5"/>
      <c r="G55" s="41"/>
      <c r="I55" s="6" t="s">
        <v>39</v>
      </c>
      <c r="J55" s="7"/>
      <c r="K55" s="7"/>
      <c r="L55" s="7"/>
      <c r="M55" s="7"/>
      <c r="N55" s="8">
        <f>+G49+G52+N43+N49+N50+N51+N52</f>
        <v>18530</v>
      </c>
    </row>
    <row r="56" spans="1:14" x14ac:dyDescent="0.25">
      <c r="B56" s="18"/>
      <c r="C56" s="19"/>
      <c r="D56" s="19"/>
      <c r="E56" s="19"/>
      <c r="F56" s="19"/>
      <c r="G56" s="19"/>
    </row>
    <row r="57" spans="1:14" x14ac:dyDescent="0.25">
      <c r="B57" s="19"/>
      <c r="C57" s="19"/>
      <c r="D57" s="19"/>
      <c r="E57" s="19"/>
      <c r="F57" s="19"/>
      <c r="G57" s="19"/>
      <c r="I57" s="45"/>
      <c r="J57" s="45"/>
      <c r="K57" s="45"/>
      <c r="L57" s="45"/>
      <c r="M57" s="45"/>
      <c r="N57" s="45"/>
    </row>
    <row r="58" spans="1:14" x14ac:dyDescent="0.25">
      <c r="A58" s="21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</sheetData>
  <mergeCells count="19">
    <mergeCell ref="B59:N59"/>
    <mergeCell ref="B29:G29"/>
    <mergeCell ref="B35:G35"/>
    <mergeCell ref="B40:G40"/>
    <mergeCell ref="B43:G43"/>
    <mergeCell ref="B50:G50"/>
    <mergeCell ref="B58:N58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topLeftCell="A7"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38"/>
      <c r="G27" s="46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4">
        <v>180</v>
      </c>
    </row>
    <row r="44" spans="2:14" x14ac:dyDescent="0.25">
      <c r="B44" t="s">
        <v>27</v>
      </c>
      <c r="G44" s="47" t="s">
        <v>64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66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54">
        <v>610</v>
      </c>
    </row>
    <row r="48" spans="2:14" ht="18" x14ac:dyDescent="0.35">
      <c r="B48" t="s">
        <v>112</v>
      </c>
      <c r="G48" s="47">
        <v>110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55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149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150</v>
      </c>
      <c r="C55" s="2"/>
      <c r="D55" s="2"/>
      <c r="E55" s="2"/>
      <c r="F55" s="2"/>
      <c r="G55" s="50">
        <v>460</v>
      </c>
      <c r="I55" s="42" t="s">
        <v>105</v>
      </c>
      <c r="J55" s="42"/>
      <c r="K55" s="42"/>
      <c r="L55" s="42"/>
      <c r="M55" s="42"/>
      <c r="N55" s="17">
        <v>260</v>
      </c>
    </row>
    <row r="56" spans="1:14" x14ac:dyDescent="0.25">
      <c r="B56" s="44"/>
      <c r="C56" s="44"/>
      <c r="D56" s="44"/>
      <c r="E56" s="44"/>
      <c r="F56" s="44"/>
      <c r="G56" s="44"/>
      <c r="I56" s="6" t="s">
        <v>39</v>
      </c>
      <c r="J56" s="7"/>
      <c r="K56" s="7"/>
      <c r="L56" s="7"/>
      <c r="M56" s="7"/>
      <c r="N56" s="8">
        <f>+G49+G52+G55+N49+N50+N51+N52</f>
        <v>14380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45"/>
      <c r="J58" s="45"/>
      <c r="K58" s="45"/>
      <c r="L58" s="45"/>
      <c r="M58" s="45"/>
      <c r="N58" s="45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40:G40"/>
    <mergeCell ref="B43:G43"/>
    <mergeCell ref="B50:G50"/>
    <mergeCell ref="B59:N59"/>
    <mergeCell ref="B60:N60"/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4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55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150</v>
      </c>
      <c r="C55" s="2"/>
      <c r="D55" s="2"/>
      <c r="E55" s="2"/>
      <c r="F55" s="2"/>
      <c r="G55" s="50">
        <v>460</v>
      </c>
      <c r="I55" s="6" t="s">
        <v>39</v>
      </c>
      <c r="J55" s="7"/>
      <c r="K55" s="7"/>
      <c r="L55" s="7"/>
      <c r="M55" s="7"/>
      <c r="N55" s="8">
        <f>+G49+G52+G55+N43+N49+N50+N51+N52</f>
        <v>16340</v>
      </c>
    </row>
    <row r="56" spans="1:14" x14ac:dyDescent="0.25">
      <c r="B56" s="44"/>
      <c r="C56" s="44"/>
      <c r="D56" s="44"/>
      <c r="E56" s="44"/>
      <c r="F56" s="44"/>
      <c r="G56" s="44"/>
    </row>
    <row r="57" spans="1:14" x14ac:dyDescent="0.25">
      <c r="B57" s="44"/>
      <c r="C57" s="44"/>
      <c r="D57" s="44"/>
      <c r="E57" s="44"/>
      <c r="F57" s="44"/>
      <c r="G57" s="44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45"/>
      <c r="J59" s="45"/>
      <c r="K59" s="45"/>
      <c r="L59" s="45"/>
      <c r="M59" s="45"/>
      <c r="N59" s="45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61:N61"/>
    <mergeCell ref="B29:G29"/>
    <mergeCell ref="B35:G35"/>
    <mergeCell ref="B40:G40"/>
    <mergeCell ref="B43:G43"/>
    <mergeCell ref="B50:G50"/>
    <mergeCell ref="B60:N60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4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143</v>
      </c>
      <c r="C53" s="14"/>
      <c r="D53" s="14"/>
      <c r="E53" s="14"/>
      <c r="F53" s="14"/>
      <c r="G53" s="48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148</v>
      </c>
      <c r="C55" s="2"/>
      <c r="D55" s="2"/>
      <c r="E55" s="2"/>
      <c r="F55" s="2"/>
      <c r="G55" s="50">
        <v>460</v>
      </c>
      <c r="I55" s="6" t="s">
        <v>39</v>
      </c>
      <c r="J55" s="7"/>
      <c r="K55" s="7"/>
      <c r="L55" s="7"/>
      <c r="M55" s="7"/>
      <c r="N55" s="8">
        <f>+G49+G53+G55+N43+N49+N50+N51+N52</f>
        <v>16500</v>
      </c>
    </row>
    <row r="56" spans="1:14" x14ac:dyDescent="0.25">
      <c r="B56" s="44"/>
      <c r="C56" s="44"/>
      <c r="D56" s="44"/>
      <c r="E56" s="44"/>
      <c r="F56" s="44"/>
      <c r="G56" s="44"/>
    </row>
    <row r="57" spans="1:14" x14ac:dyDescent="0.25">
      <c r="B57" s="44"/>
      <c r="C57" s="44"/>
      <c r="D57" s="44"/>
      <c r="E57" s="44"/>
      <c r="F57" s="44"/>
      <c r="G57" s="44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45"/>
      <c r="J59" s="45"/>
      <c r="K59" s="45"/>
      <c r="L59" s="45"/>
      <c r="M59" s="45"/>
      <c r="N59" s="45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61:N61"/>
    <mergeCell ref="B29:G29"/>
    <mergeCell ref="B35:G35"/>
    <mergeCell ref="B40:G40"/>
    <mergeCell ref="B43:G43"/>
    <mergeCell ref="B50:G50"/>
    <mergeCell ref="B60:N60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43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4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136</v>
      </c>
      <c r="C53" s="14"/>
      <c r="D53" s="14"/>
      <c r="E53" s="14"/>
      <c r="F53" s="14"/>
      <c r="G53" s="48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48">
        <v>260</v>
      </c>
    </row>
    <row r="55" spans="1:14" x14ac:dyDescent="0.25">
      <c r="B55" s="34" t="s">
        <v>139</v>
      </c>
      <c r="C55" s="2"/>
      <c r="D55" s="2"/>
      <c r="E55" s="2"/>
      <c r="F55" s="2"/>
      <c r="G55" s="51">
        <v>460</v>
      </c>
      <c r="I55" s="6" t="s">
        <v>39</v>
      </c>
      <c r="J55" s="7"/>
      <c r="K55" s="7"/>
      <c r="L55" s="7"/>
      <c r="M55" s="7"/>
      <c r="N55" s="8">
        <f>+G49+G53+N43+N46+N49+N50+N51+N52+N54</f>
        <v>16410</v>
      </c>
    </row>
    <row r="56" spans="1:14" x14ac:dyDescent="0.25">
      <c r="B56" s="44"/>
      <c r="C56" s="44"/>
      <c r="D56" s="44"/>
      <c r="E56" s="44"/>
      <c r="F56" s="44"/>
      <c r="G56" s="44"/>
    </row>
    <row r="57" spans="1:14" x14ac:dyDescent="0.25">
      <c r="B57" s="44"/>
      <c r="C57" s="44"/>
      <c r="D57" s="44"/>
      <c r="E57" s="44"/>
      <c r="F57" s="44"/>
      <c r="G57" s="44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45"/>
      <c r="J59" s="45"/>
      <c r="K59" s="45"/>
      <c r="L59" s="45"/>
      <c r="M59" s="45"/>
      <c r="N59" s="45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61:N61"/>
    <mergeCell ref="B29:G29"/>
    <mergeCell ref="B35:G35"/>
    <mergeCell ref="B40:G40"/>
    <mergeCell ref="B43:G43"/>
    <mergeCell ref="B50:G50"/>
    <mergeCell ref="B60:N60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9"/>
  <sheetViews>
    <sheetView zoomScaleNormal="100" workbookViewId="0">
      <selection activeCell="L12" sqref="L12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47" t="s">
        <v>117</v>
      </c>
      <c r="I11" t="s">
        <v>114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47">
        <v>8</v>
      </c>
      <c r="I13" t="s">
        <v>69</v>
      </c>
      <c r="N13" s="47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43" t="s">
        <v>33</v>
      </c>
      <c r="J19" s="43"/>
      <c r="K19" s="43"/>
      <c r="L19" s="43"/>
      <c r="M19" s="43"/>
      <c r="N19" s="43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47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43" t="s">
        <v>111</v>
      </c>
      <c r="J26" s="43"/>
      <c r="K26" s="43"/>
      <c r="L26" s="43"/>
      <c r="M26" s="43"/>
      <c r="N26" s="43"/>
    </row>
    <row r="27" spans="2:14" x14ac:dyDescent="0.25">
      <c r="B27" s="46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47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47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43" t="s">
        <v>36</v>
      </c>
      <c r="J34" s="43"/>
      <c r="K34" s="43"/>
      <c r="L34" s="43"/>
      <c r="M34" s="43"/>
      <c r="N34" s="43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47">
        <v>980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47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47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56" t="s">
        <v>137</v>
      </c>
      <c r="J42" s="43"/>
      <c r="K42" s="43"/>
      <c r="L42" s="43"/>
      <c r="M42" s="43"/>
      <c r="N42" s="43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3">
        <v>180</v>
      </c>
    </row>
    <row r="44" spans="2:14" x14ac:dyDescent="0.25">
      <c r="B44" t="s">
        <v>27</v>
      </c>
      <c r="G44" s="47" t="s">
        <v>133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47" t="s">
        <v>135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53">
        <v>175</v>
      </c>
    </row>
    <row r="48" spans="2:14" ht="18" x14ac:dyDescent="0.35">
      <c r="B48" t="s">
        <v>112</v>
      </c>
      <c r="G48" s="47">
        <v>99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17070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141</v>
      </c>
      <c r="C51" s="39"/>
      <c r="D51" s="39"/>
      <c r="E51" s="39"/>
      <c r="F51" s="39"/>
      <c r="G51" s="50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146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115</v>
      </c>
      <c r="J54" s="34"/>
      <c r="K54" s="34"/>
      <c r="L54" s="34"/>
      <c r="M54" s="34"/>
      <c r="N54" s="15">
        <v>160</v>
      </c>
    </row>
    <row r="55" spans="1:14" x14ac:dyDescent="0.25">
      <c r="B55" s="42"/>
      <c r="C55" s="5"/>
      <c r="D55" s="5"/>
      <c r="E55" s="5"/>
      <c r="F55" s="5"/>
      <c r="G55" s="41"/>
      <c r="I55" s="6" t="s">
        <v>39</v>
      </c>
      <c r="J55" s="7"/>
      <c r="K55" s="7"/>
      <c r="L55" s="7"/>
      <c r="M55" s="7"/>
      <c r="N55" s="8">
        <f>+G49+N43+N47+N49+N50+N51+N52</f>
        <v>18405</v>
      </c>
    </row>
    <row r="56" spans="1:14" x14ac:dyDescent="0.25">
      <c r="B56" s="18"/>
      <c r="C56" s="19"/>
      <c r="D56" s="19"/>
      <c r="E56" s="19"/>
      <c r="F56" s="19"/>
      <c r="G56" s="19"/>
    </row>
    <row r="57" spans="1:14" x14ac:dyDescent="0.25">
      <c r="B57" s="19"/>
      <c r="C57" s="19"/>
      <c r="D57" s="19"/>
      <c r="E57" s="19"/>
      <c r="F57" s="19"/>
      <c r="G57" s="19"/>
      <c r="I57" s="45"/>
      <c r="J57" s="45"/>
      <c r="K57" s="45"/>
      <c r="L57" s="45"/>
      <c r="M57" s="45"/>
      <c r="N57" s="45"/>
    </row>
    <row r="58" spans="1:14" x14ac:dyDescent="0.25">
      <c r="A58" s="21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</sheetData>
  <mergeCells count="19">
    <mergeCell ref="B59:N59"/>
    <mergeCell ref="B29:G29"/>
    <mergeCell ref="B35:G35"/>
    <mergeCell ref="B40:G40"/>
    <mergeCell ref="B43:G43"/>
    <mergeCell ref="B50:G50"/>
    <mergeCell ref="B58:N58"/>
    <mergeCell ref="F28:G28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F27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6" sqref="G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116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1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1">
        <v>8</v>
      </c>
      <c r="I13" t="s">
        <v>69</v>
      </c>
      <c r="N13" s="1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119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120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121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5" t="s">
        <v>33</v>
      </c>
      <c r="J19" s="25"/>
      <c r="K19" s="25"/>
      <c r="L19" s="25"/>
      <c r="M19" s="25"/>
      <c r="N19" s="25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1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5" t="s">
        <v>111</v>
      </c>
      <c r="J26" s="25"/>
      <c r="K26" s="25"/>
      <c r="L26" s="25"/>
      <c r="M26" s="25"/>
      <c r="N26" s="25"/>
    </row>
    <row r="27" spans="2:14" x14ac:dyDescent="0.25">
      <c r="B27" s="24" t="s">
        <v>55</v>
      </c>
      <c r="C27" s="38"/>
      <c r="D27" s="38"/>
      <c r="E27" s="38"/>
      <c r="F27" s="38"/>
      <c r="G27" s="24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1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1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5" t="s">
        <v>36</v>
      </c>
      <c r="J34" s="25"/>
      <c r="K34" s="25"/>
      <c r="L34" s="25"/>
      <c r="M34" s="25"/>
      <c r="N34" s="25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1">
        <v>930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1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1">
        <v>11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122</v>
      </c>
      <c r="I42" s="56" t="s">
        <v>137</v>
      </c>
      <c r="J42" s="25"/>
      <c r="K42" s="25"/>
      <c r="L42" s="25"/>
      <c r="M42" s="25"/>
      <c r="N42" s="25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1" t="s">
        <v>123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124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1" t="s">
        <v>125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1">
        <v>90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13940</v>
      </c>
      <c r="I49" t="s">
        <v>109</v>
      </c>
      <c r="N49" s="10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9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17">
        <v>270</v>
      </c>
    </row>
    <row r="52" spans="1:14" x14ac:dyDescent="0.25">
      <c r="B52" s="23" t="s">
        <v>96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15">
        <v>110</v>
      </c>
    </row>
    <row r="53" spans="1:14" x14ac:dyDescent="0.25">
      <c r="B53" s="14" t="s">
        <v>97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22"/>
      <c r="C55" s="22"/>
      <c r="D55" s="22"/>
      <c r="E55" s="22"/>
      <c r="F55" s="22"/>
      <c r="G55" s="22"/>
      <c r="I55" s="42" t="s">
        <v>105</v>
      </c>
      <c r="J55" s="42"/>
      <c r="K55" s="42"/>
      <c r="L55" s="42"/>
      <c r="M55" s="42"/>
      <c r="N55" s="17">
        <v>260</v>
      </c>
    </row>
    <row r="56" spans="1:14" x14ac:dyDescent="0.25">
      <c r="B56" s="22"/>
      <c r="C56" s="22"/>
      <c r="D56" s="22"/>
      <c r="E56" s="22"/>
      <c r="F56" s="22"/>
      <c r="G56" s="22"/>
      <c r="I56" s="6" t="s">
        <v>39</v>
      </c>
      <c r="J56" s="7"/>
      <c r="K56" s="7"/>
      <c r="L56" s="7"/>
      <c r="M56" s="7"/>
      <c r="N56" s="8"/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20"/>
      <c r="J58" s="20"/>
      <c r="K58" s="20"/>
      <c r="L58" s="20"/>
      <c r="M58" s="20"/>
      <c r="N58" s="2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40:G40"/>
    <mergeCell ref="B43:G43"/>
    <mergeCell ref="B50:G50"/>
    <mergeCell ref="B59:N59"/>
    <mergeCell ref="B60:N60"/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6" sqref="G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116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1" t="s">
        <v>117</v>
      </c>
      <c r="I11" t="s">
        <v>114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1">
        <v>8</v>
      </c>
      <c r="I13" t="s">
        <v>69</v>
      </c>
      <c r="N13" s="1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119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120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121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5" t="s">
        <v>33</v>
      </c>
      <c r="J19" s="25"/>
      <c r="K19" s="25"/>
      <c r="L19" s="25"/>
      <c r="M19" s="25"/>
      <c r="N19" s="25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1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5" t="s">
        <v>111</v>
      </c>
      <c r="J26" s="25"/>
      <c r="K26" s="25"/>
      <c r="L26" s="25"/>
      <c r="M26" s="25"/>
      <c r="N26" s="25"/>
    </row>
    <row r="27" spans="2:14" x14ac:dyDescent="0.25">
      <c r="B27" s="24" t="s">
        <v>55</v>
      </c>
      <c r="C27" s="38"/>
      <c r="D27" s="38"/>
      <c r="E27" s="38"/>
      <c r="F27" s="38"/>
      <c r="G27" s="24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1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1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5" t="s">
        <v>36</v>
      </c>
      <c r="J34" s="25"/>
      <c r="K34" s="25"/>
      <c r="L34" s="25"/>
      <c r="M34" s="25"/>
      <c r="N34" s="25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1">
        <v>970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1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1">
        <v>11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122</v>
      </c>
      <c r="I42" s="56" t="s">
        <v>137</v>
      </c>
      <c r="J42" s="25"/>
      <c r="K42" s="25"/>
      <c r="L42" s="25"/>
      <c r="M42" s="25"/>
      <c r="N42" s="25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1" t="s">
        <v>123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124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1" t="s">
        <v>125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1">
        <v>90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16590</v>
      </c>
      <c r="I49" t="s">
        <v>109</v>
      </c>
      <c r="N49" s="10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9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17">
        <v>270</v>
      </c>
    </row>
    <row r="52" spans="1:14" x14ac:dyDescent="0.25">
      <c r="B52" s="23" t="s">
        <v>96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15">
        <v>110</v>
      </c>
    </row>
    <row r="53" spans="1:14" x14ac:dyDescent="0.25">
      <c r="B53" s="14" t="s">
        <v>97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42"/>
      <c r="C55" s="5"/>
      <c r="D55" s="5"/>
      <c r="E55" s="5"/>
      <c r="F55" s="5"/>
      <c r="G55" s="41"/>
      <c r="I55" s="42" t="s">
        <v>115</v>
      </c>
      <c r="J55" s="42"/>
      <c r="K55" s="42"/>
      <c r="L55" s="42"/>
      <c r="M55" s="42"/>
      <c r="N55" s="17">
        <v>160</v>
      </c>
    </row>
    <row r="56" spans="1:14" x14ac:dyDescent="0.25">
      <c r="B56" s="22"/>
      <c r="C56" s="22"/>
      <c r="D56" s="22"/>
      <c r="E56" s="22"/>
      <c r="F56" s="22"/>
      <c r="G56" s="22"/>
      <c r="I56" s="6" t="s">
        <v>39</v>
      </c>
      <c r="J56" s="7"/>
      <c r="K56" s="7"/>
      <c r="L56" s="7"/>
      <c r="M56" s="7"/>
      <c r="N56" s="8"/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20"/>
      <c r="J58" s="20"/>
      <c r="K58" s="20"/>
      <c r="L58" s="20"/>
      <c r="M58" s="20"/>
      <c r="N58" s="2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40:G40"/>
    <mergeCell ref="B43:G43"/>
    <mergeCell ref="B50:G50"/>
    <mergeCell ref="B59:N59"/>
    <mergeCell ref="B60:N60"/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1"/>
  <sheetViews>
    <sheetView workbookViewId="0">
      <selection activeCell="G6" sqref="G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1" t="s">
        <v>117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1">
        <v>8</v>
      </c>
      <c r="I13" t="s">
        <v>69</v>
      </c>
      <c r="N13" s="1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5" t="s">
        <v>33</v>
      </c>
      <c r="J19" s="25"/>
      <c r="K19" s="25"/>
      <c r="L19" s="25"/>
      <c r="M19" s="25"/>
      <c r="N19" s="25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1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5" t="s">
        <v>111</v>
      </c>
      <c r="J26" s="25"/>
      <c r="K26" s="25"/>
      <c r="L26" s="25"/>
      <c r="M26" s="25"/>
      <c r="N26" s="25"/>
    </row>
    <row r="27" spans="2:14" x14ac:dyDescent="0.25">
      <c r="B27" s="24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1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1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5" t="s">
        <v>36</v>
      </c>
      <c r="J34" s="25"/>
      <c r="K34" s="25"/>
      <c r="L34" s="25"/>
      <c r="M34" s="25"/>
      <c r="N34" s="25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1">
        <v>940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1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1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56" t="s">
        <v>137</v>
      </c>
      <c r="J42" s="25"/>
      <c r="K42" s="25"/>
      <c r="L42" s="25"/>
      <c r="M42" s="25"/>
      <c r="N42" s="25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1" t="s">
        <v>133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1" t="s">
        <v>135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41">
        <v>175</v>
      </c>
    </row>
    <row r="48" spans="2:14" ht="18" x14ac:dyDescent="0.35">
      <c r="B48" t="s">
        <v>112</v>
      </c>
      <c r="G48" s="1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14420</v>
      </c>
      <c r="I49" t="s">
        <v>109</v>
      </c>
      <c r="N49" s="10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9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17">
        <v>270</v>
      </c>
    </row>
    <row r="52" spans="1:14" x14ac:dyDescent="0.25">
      <c r="B52" s="23" t="s">
        <v>96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15">
        <v>110</v>
      </c>
    </row>
    <row r="53" spans="1:14" x14ac:dyDescent="0.25">
      <c r="B53" s="14" t="s">
        <v>97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105</v>
      </c>
      <c r="J54" s="34"/>
      <c r="K54" s="34"/>
      <c r="L54" s="34"/>
      <c r="M54" s="34"/>
      <c r="N54" s="15">
        <v>260</v>
      </c>
    </row>
    <row r="55" spans="1:14" x14ac:dyDescent="0.25">
      <c r="B55" s="34" t="s">
        <v>102</v>
      </c>
      <c r="C55" s="2"/>
      <c r="D55" s="2"/>
      <c r="E55" s="2"/>
      <c r="F55" s="2"/>
      <c r="G55" s="9">
        <v>460</v>
      </c>
      <c r="I55" s="6" t="s">
        <v>39</v>
      </c>
      <c r="J55" s="7"/>
      <c r="K55" s="7"/>
      <c r="L55" s="7"/>
      <c r="M55" s="7"/>
      <c r="N55" s="8"/>
    </row>
    <row r="56" spans="1:14" x14ac:dyDescent="0.25">
      <c r="B56" s="22"/>
      <c r="C56" s="22"/>
      <c r="D56" s="22"/>
      <c r="E56" s="22"/>
      <c r="F56" s="22"/>
      <c r="G56" s="22"/>
    </row>
    <row r="57" spans="1:14" x14ac:dyDescent="0.25">
      <c r="B57" s="22"/>
      <c r="C57" s="22"/>
      <c r="D57" s="22"/>
      <c r="E57" s="22"/>
      <c r="F57" s="22"/>
      <c r="G57" s="22"/>
    </row>
    <row r="58" spans="1:14" x14ac:dyDescent="0.25">
      <c r="B58" s="18"/>
      <c r="C58" s="19"/>
      <c r="D58" s="19"/>
      <c r="E58" s="19"/>
      <c r="F58" s="19"/>
      <c r="G58" s="19"/>
    </row>
    <row r="59" spans="1:14" x14ac:dyDescent="0.25">
      <c r="B59" s="19"/>
      <c r="C59" s="19"/>
      <c r="D59" s="19"/>
      <c r="E59" s="19"/>
      <c r="F59" s="19"/>
      <c r="G59" s="19"/>
      <c r="I59" s="20"/>
      <c r="J59" s="20"/>
      <c r="K59" s="20"/>
      <c r="L59" s="20"/>
      <c r="M59" s="20"/>
      <c r="N59" s="20"/>
    </row>
    <row r="60" spans="1:14" x14ac:dyDescent="0.25">
      <c r="A60" s="21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mergeCells count="19">
    <mergeCell ref="B40:G40"/>
    <mergeCell ref="B43:G43"/>
    <mergeCell ref="B50:G50"/>
    <mergeCell ref="B60:N60"/>
    <mergeCell ref="B61:N61"/>
    <mergeCell ref="B29:G29"/>
    <mergeCell ref="B35:G35"/>
    <mergeCell ref="B8:K8"/>
    <mergeCell ref="B10:G10"/>
    <mergeCell ref="I10:N10"/>
    <mergeCell ref="I14:N15"/>
    <mergeCell ref="B19:G19"/>
    <mergeCell ref="B21:G21"/>
    <mergeCell ref="F27:G27"/>
    <mergeCell ref="F28:G28"/>
    <mergeCell ref="E22:G22"/>
    <mergeCell ref="E23:G23"/>
    <mergeCell ref="F24:G24"/>
    <mergeCell ref="B26:G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9"/>
  <sheetViews>
    <sheetView zoomScaleNormal="100" workbookViewId="0">
      <selection activeCell="G6" sqref="G6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126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1" t="s">
        <v>117</v>
      </c>
      <c r="I11" t="s">
        <v>114</v>
      </c>
    </row>
    <row r="12" spans="2:14" x14ac:dyDescent="0.25">
      <c r="B12" s="2" t="s">
        <v>2</v>
      </c>
      <c r="C12" s="2"/>
      <c r="D12" s="2"/>
      <c r="E12" s="2"/>
      <c r="F12" s="2"/>
      <c r="G12" s="3">
        <v>875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1">
        <v>8</v>
      </c>
      <c r="I13" t="s">
        <v>69</v>
      </c>
      <c r="N13" s="1"/>
    </row>
    <row r="14" spans="2:14" x14ac:dyDescent="0.25">
      <c r="B14" s="2" t="s">
        <v>4</v>
      </c>
      <c r="C14" s="2"/>
      <c r="D14" s="2"/>
      <c r="E14" s="2"/>
      <c r="F14" s="2"/>
      <c r="G14" s="2" t="s">
        <v>118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127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128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129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5" t="s">
        <v>33</v>
      </c>
      <c r="J19" s="25"/>
      <c r="K19" s="25"/>
      <c r="L19" s="25"/>
      <c r="M19" s="25"/>
      <c r="N19" s="25"/>
    </row>
    <row r="20" spans="2:14" x14ac:dyDescent="0.25">
      <c r="B20" t="s">
        <v>40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1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5" t="s">
        <v>111</v>
      </c>
      <c r="J26" s="25"/>
      <c r="K26" s="25"/>
      <c r="L26" s="25"/>
      <c r="M26" s="25"/>
      <c r="N26" s="25"/>
    </row>
    <row r="27" spans="2:14" x14ac:dyDescent="0.25">
      <c r="B27" s="24" t="s">
        <v>55</v>
      </c>
      <c r="C27" s="38"/>
      <c r="D27" s="38"/>
      <c r="E27" s="38"/>
      <c r="F27" s="66" t="s">
        <v>130</v>
      </c>
      <c r="G27" s="66"/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F28" s="67" t="s">
        <v>131</v>
      </c>
      <c r="G28" s="67"/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1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1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5" t="s">
        <v>36</v>
      </c>
      <c r="J34" s="25"/>
      <c r="K34" s="25"/>
      <c r="L34" s="25"/>
      <c r="M34" s="25"/>
      <c r="N34" s="25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1">
        <v>980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1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1">
        <v>10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132</v>
      </c>
      <c r="I42" s="56" t="s">
        <v>137</v>
      </c>
      <c r="J42" s="25"/>
      <c r="K42" s="25"/>
      <c r="L42" s="25"/>
      <c r="M42" s="25"/>
      <c r="N42" s="25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1" t="s">
        <v>133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134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1" t="s">
        <v>135</v>
      </c>
      <c r="I46" s="2" t="s">
        <v>94</v>
      </c>
      <c r="J46" s="2"/>
      <c r="K46" s="2"/>
      <c r="L46" s="2"/>
      <c r="M46" s="2"/>
      <c r="N46" s="9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95</v>
      </c>
      <c r="J47" s="5"/>
      <c r="K47" s="5"/>
      <c r="L47" s="5"/>
      <c r="M47" s="5"/>
      <c r="N47" s="41">
        <v>175</v>
      </c>
    </row>
    <row r="48" spans="2:14" ht="18" x14ac:dyDescent="0.35">
      <c r="B48" t="s">
        <v>112</v>
      </c>
      <c r="G48" s="1">
        <v>99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17070</v>
      </c>
      <c r="I49" t="s">
        <v>109</v>
      </c>
      <c r="N49" s="10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9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17">
        <v>270</v>
      </c>
    </row>
    <row r="52" spans="1:14" x14ac:dyDescent="0.25">
      <c r="B52" s="23" t="s">
        <v>96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15">
        <v>110</v>
      </c>
    </row>
    <row r="53" spans="1:14" x14ac:dyDescent="0.25">
      <c r="B53" s="14" t="s">
        <v>97</v>
      </c>
      <c r="C53" s="14"/>
      <c r="D53" s="14"/>
      <c r="E53" s="14"/>
      <c r="F53" s="14"/>
      <c r="G53" s="15">
        <v>460</v>
      </c>
      <c r="I53" s="33" t="s">
        <v>104</v>
      </c>
      <c r="J53" s="35"/>
      <c r="K53" s="35"/>
      <c r="L53" s="35"/>
      <c r="M53" s="35"/>
      <c r="N53" s="13">
        <v>610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115</v>
      </c>
      <c r="J54" s="34"/>
      <c r="K54" s="34"/>
      <c r="L54" s="34"/>
      <c r="M54" s="34"/>
      <c r="N54" s="15">
        <v>160</v>
      </c>
    </row>
    <row r="55" spans="1:14" x14ac:dyDescent="0.25">
      <c r="B55" s="42"/>
      <c r="C55" s="5"/>
      <c r="D55" s="5"/>
      <c r="E55" s="5"/>
      <c r="F55" s="5"/>
      <c r="G55" s="41"/>
      <c r="I55" s="6" t="s">
        <v>39</v>
      </c>
      <c r="J55" s="7"/>
      <c r="K55" s="7"/>
      <c r="L55" s="7"/>
      <c r="M55" s="7"/>
      <c r="N55" s="8"/>
    </row>
    <row r="56" spans="1:14" x14ac:dyDescent="0.25">
      <c r="B56" s="18"/>
      <c r="C56" s="19"/>
      <c r="D56" s="19"/>
      <c r="E56" s="19"/>
      <c r="F56" s="19"/>
      <c r="G56" s="19"/>
    </row>
    <row r="57" spans="1:14" x14ac:dyDescent="0.25">
      <c r="B57" s="19"/>
      <c r="C57" s="19"/>
      <c r="D57" s="19"/>
      <c r="E57" s="19"/>
      <c r="F57" s="19"/>
      <c r="G57" s="19"/>
      <c r="I57" s="20"/>
      <c r="J57" s="20"/>
      <c r="K57" s="20"/>
      <c r="L57" s="20"/>
      <c r="M57" s="20"/>
      <c r="N57" s="20"/>
    </row>
    <row r="58" spans="1:14" x14ac:dyDescent="0.25">
      <c r="A58" s="21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</sheetData>
  <mergeCells count="19">
    <mergeCell ref="B40:G40"/>
    <mergeCell ref="B43:G43"/>
    <mergeCell ref="B50:G50"/>
    <mergeCell ref="B58:N58"/>
    <mergeCell ref="B59:N59"/>
    <mergeCell ref="B29:G29"/>
    <mergeCell ref="B35:G35"/>
    <mergeCell ref="B8:K8"/>
    <mergeCell ref="B10:G10"/>
    <mergeCell ref="I10:N10"/>
    <mergeCell ref="I14:N15"/>
    <mergeCell ref="B19:G19"/>
    <mergeCell ref="B21:G21"/>
    <mergeCell ref="F27:G27"/>
    <mergeCell ref="F28:G28"/>
    <mergeCell ref="E22:G22"/>
    <mergeCell ref="E23:G23"/>
    <mergeCell ref="F24:G24"/>
    <mergeCell ref="B26:G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tabSelected="1" topLeftCell="A4" workbookViewId="0">
      <selection activeCell="C7" sqref="C7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4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54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141</v>
      </c>
      <c r="C51" s="39"/>
      <c r="D51" s="39"/>
      <c r="E51" s="39"/>
      <c r="F51" s="39"/>
      <c r="G51" s="50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140</v>
      </c>
      <c r="C53" s="14"/>
      <c r="D53" s="14"/>
      <c r="E53" s="14"/>
      <c r="F53" s="14"/>
      <c r="G53" s="15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142</v>
      </c>
      <c r="C55" s="2"/>
      <c r="D55" s="2"/>
      <c r="E55" s="2"/>
      <c r="F55" s="2"/>
      <c r="G55" s="50">
        <v>460</v>
      </c>
      <c r="I55" s="42" t="s">
        <v>105</v>
      </c>
      <c r="J55" s="42"/>
      <c r="K55" s="42"/>
      <c r="L55" s="42"/>
      <c r="M55" s="42"/>
      <c r="N55" s="17">
        <v>260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+G49+G55+N49+N50+N52+N51</f>
        <v>14080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41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9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41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0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41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9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136</v>
      </c>
      <c r="C53" s="14"/>
      <c r="D53" s="14"/>
      <c r="E53" s="14"/>
      <c r="F53" s="14"/>
      <c r="G53" s="48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139</v>
      </c>
      <c r="C55" s="2"/>
      <c r="D55" s="2"/>
      <c r="E55" s="2"/>
      <c r="F55" s="2"/>
      <c r="G55" s="9">
        <v>460</v>
      </c>
      <c r="I55" s="42" t="s">
        <v>105</v>
      </c>
      <c r="J55" s="42"/>
      <c r="K55" s="42"/>
      <c r="L55" s="42"/>
      <c r="M55" s="42"/>
      <c r="N55" s="49">
        <v>260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+G49+G53+N46+N50+N52+N55+N51+N49</f>
        <v>14450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0"/>
  <sheetViews>
    <sheetView workbookViewId="0">
      <selection activeCell="G4" sqref="G4"/>
    </sheetView>
  </sheetViews>
  <sheetFormatPr defaultRowHeight="15" x14ac:dyDescent="0.25"/>
  <cols>
    <col min="7" max="7" width="18.5703125" customWidth="1"/>
    <col min="14" max="14" width="10.140625" bestFit="1" customWidth="1"/>
  </cols>
  <sheetData>
    <row r="8" spans="2:14" ht="23.25" x14ac:dyDescent="0.35"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</row>
    <row r="10" spans="2:14" x14ac:dyDescent="0.25">
      <c r="B10" s="58" t="s">
        <v>0</v>
      </c>
      <c r="C10" s="58"/>
      <c r="D10" s="58"/>
      <c r="E10" s="58"/>
      <c r="F10" s="58"/>
      <c r="G10" s="58"/>
      <c r="I10" s="58" t="s">
        <v>34</v>
      </c>
      <c r="J10" s="58"/>
      <c r="K10" s="58"/>
      <c r="L10" s="58"/>
      <c r="M10" s="58"/>
      <c r="N10" s="58"/>
    </row>
    <row r="11" spans="2:14" x14ac:dyDescent="0.25">
      <c r="B11" t="s">
        <v>1</v>
      </c>
      <c r="G11" s="36" t="s">
        <v>42</v>
      </c>
      <c r="I11" t="s">
        <v>67</v>
      </c>
    </row>
    <row r="12" spans="2:14" x14ac:dyDescent="0.25">
      <c r="B12" s="2" t="s">
        <v>2</v>
      </c>
      <c r="C12" s="2"/>
      <c r="D12" s="2"/>
      <c r="E12" s="2"/>
      <c r="F12" s="2"/>
      <c r="G12" s="3">
        <v>1242</v>
      </c>
      <c r="I12" s="2" t="s">
        <v>68</v>
      </c>
      <c r="J12" s="2"/>
      <c r="K12" s="2"/>
      <c r="L12" s="2"/>
      <c r="M12" s="2"/>
      <c r="N12" s="2"/>
    </row>
    <row r="13" spans="2:14" x14ac:dyDescent="0.25">
      <c r="B13" t="s">
        <v>3</v>
      </c>
      <c r="G13" s="36">
        <v>8</v>
      </c>
      <c r="I13" t="s">
        <v>69</v>
      </c>
      <c r="N13" s="36"/>
    </row>
    <row r="14" spans="2:14" x14ac:dyDescent="0.25">
      <c r="B14" s="2" t="s">
        <v>4</v>
      </c>
      <c r="C14" s="2"/>
      <c r="D14" s="2"/>
      <c r="E14" s="2"/>
      <c r="F14" s="2"/>
      <c r="G14" s="2" t="s">
        <v>43</v>
      </c>
      <c r="I14" s="59" t="s">
        <v>72</v>
      </c>
      <c r="J14" s="59"/>
      <c r="K14" s="59"/>
      <c r="L14" s="59"/>
      <c r="M14" s="59"/>
      <c r="N14" s="59"/>
    </row>
    <row r="15" spans="2:14" x14ac:dyDescent="0.25">
      <c r="B15" t="s">
        <v>5</v>
      </c>
      <c r="G15" s="29" t="s">
        <v>44</v>
      </c>
      <c r="I15" s="59"/>
      <c r="J15" s="59"/>
      <c r="K15" s="59"/>
      <c r="L15" s="59"/>
      <c r="M15" s="59"/>
      <c r="N15" s="59"/>
    </row>
    <row r="16" spans="2:14" x14ac:dyDescent="0.25">
      <c r="B16" s="2" t="s">
        <v>6</v>
      </c>
      <c r="C16" s="2"/>
      <c r="D16" s="2"/>
      <c r="E16" s="2"/>
      <c r="F16" s="2"/>
      <c r="G16" s="2" t="s">
        <v>7</v>
      </c>
      <c r="I16" s="5" t="s">
        <v>70</v>
      </c>
      <c r="J16" s="5"/>
      <c r="K16" s="5"/>
      <c r="L16" s="5"/>
      <c r="M16" s="5"/>
      <c r="N16" s="40"/>
    </row>
    <row r="17" spans="2:14" x14ac:dyDescent="0.25">
      <c r="B17" s="5" t="s">
        <v>8</v>
      </c>
      <c r="C17" s="5"/>
      <c r="D17" s="5"/>
      <c r="E17" s="5"/>
      <c r="F17" s="5"/>
      <c r="G17" s="5" t="s">
        <v>45</v>
      </c>
      <c r="I17" s="2" t="s">
        <v>71</v>
      </c>
      <c r="J17" s="2"/>
      <c r="K17" s="2"/>
      <c r="L17" s="2"/>
      <c r="M17" s="2"/>
      <c r="N17" s="3"/>
    </row>
    <row r="18" spans="2:14" x14ac:dyDescent="0.25">
      <c r="B18" s="2" t="s">
        <v>46</v>
      </c>
      <c r="C18" s="2"/>
      <c r="D18" s="2"/>
      <c r="E18" s="2"/>
      <c r="F18" s="2"/>
      <c r="G18" s="2" t="s">
        <v>47</v>
      </c>
      <c r="I18" s="23" t="s">
        <v>73</v>
      </c>
      <c r="J18" s="31"/>
      <c r="K18" s="31"/>
      <c r="L18" s="31"/>
      <c r="M18" s="31"/>
      <c r="N18" s="31"/>
    </row>
    <row r="19" spans="2:14" x14ac:dyDescent="0.25">
      <c r="B19" s="58" t="s">
        <v>9</v>
      </c>
      <c r="C19" s="58"/>
      <c r="D19" s="58"/>
      <c r="E19" s="58"/>
      <c r="F19" s="58"/>
      <c r="G19" s="58"/>
      <c r="I19" s="26" t="s">
        <v>33</v>
      </c>
      <c r="J19" s="26"/>
      <c r="K19" s="26"/>
      <c r="L19" s="26"/>
      <c r="M19" s="26"/>
      <c r="N19" s="26"/>
    </row>
    <row r="20" spans="2:14" x14ac:dyDescent="0.25">
      <c r="B20" t="s">
        <v>48</v>
      </c>
      <c r="G20" t="s">
        <v>49</v>
      </c>
      <c r="I20" t="s">
        <v>74</v>
      </c>
    </row>
    <row r="21" spans="2:14" x14ac:dyDescent="0.25">
      <c r="B21" s="58" t="s">
        <v>10</v>
      </c>
      <c r="C21" s="58"/>
      <c r="D21" s="58"/>
      <c r="E21" s="58"/>
      <c r="F21" s="58"/>
      <c r="G21" s="58"/>
      <c r="I21" s="2" t="s">
        <v>75</v>
      </c>
      <c r="J21" s="2"/>
      <c r="K21" s="2"/>
      <c r="L21" s="2"/>
      <c r="M21" s="2"/>
      <c r="N21" s="3"/>
    </row>
    <row r="22" spans="2:14" x14ac:dyDescent="0.25">
      <c r="B22" s="37" t="s">
        <v>50</v>
      </c>
      <c r="C22" s="2"/>
      <c r="D22" s="2"/>
      <c r="E22" s="61" t="s">
        <v>53</v>
      </c>
      <c r="F22" s="61"/>
      <c r="G22" s="61"/>
      <c r="I22" t="s">
        <v>76</v>
      </c>
    </row>
    <row r="23" spans="2:14" x14ac:dyDescent="0.25">
      <c r="B23" s="4" t="s">
        <v>51</v>
      </c>
      <c r="E23" s="62" t="s">
        <v>52</v>
      </c>
      <c r="F23" s="62"/>
      <c r="G23" s="62"/>
      <c r="I23" s="2" t="s">
        <v>77</v>
      </c>
      <c r="J23" s="2"/>
      <c r="K23" s="2"/>
      <c r="L23" s="2"/>
      <c r="M23" s="2"/>
      <c r="N23" s="3"/>
    </row>
    <row r="24" spans="2:14" x14ac:dyDescent="0.25">
      <c r="B24" s="2" t="s">
        <v>11</v>
      </c>
      <c r="C24" s="2"/>
      <c r="D24" s="2"/>
      <c r="E24" s="2"/>
      <c r="F24" s="61" t="s">
        <v>54</v>
      </c>
      <c r="G24" s="61"/>
      <c r="I24" t="s">
        <v>78</v>
      </c>
    </row>
    <row r="25" spans="2:14" x14ac:dyDescent="0.25">
      <c r="B25" t="s">
        <v>12</v>
      </c>
      <c r="G25" s="36">
        <v>9.3000000000000007</v>
      </c>
      <c r="I25" s="2" t="s">
        <v>79</v>
      </c>
      <c r="J25" s="2"/>
      <c r="K25" s="2"/>
      <c r="L25" s="2"/>
      <c r="M25" s="2"/>
      <c r="N25" s="2"/>
    </row>
    <row r="26" spans="2:14" x14ac:dyDescent="0.25">
      <c r="B26" s="58" t="s">
        <v>13</v>
      </c>
      <c r="C26" s="58"/>
      <c r="D26" s="58"/>
      <c r="E26" s="58"/>
      <c r="F26" s="58"/>
      <c r="G26" s="58"/>
      <c r="I26" s="26" t="s">
        <v>111</v>
      </c>
      <c r="J26" s="26"/>
      <c r="K26" s="26"/>
      <c r="L26" s="26"/>
      <c r="M26" s="26"/>
      <c r="N26" s="26"/>
    </row>
    <row r="27" spans="2:14" x14ac:dyDescent="0.25">
      <c r="B27" s="28" t="s">
        <v>55</v>
      </c>
      <c r="C27" s="38"/>
      <c r="D27" s="38"/>
      <c r="E27" s="38"/>
      <c r="F27" s="38"/>
      <c r="G27" s="28" t="s">
        <v>58</v>
      </c>
      <c r="I27" s="32" t="s">
        <v>35</v>
      </c>
      <c r="J27" s="5"/>
      <c r="K27" s="5"/>
      <c r="L27" s="5"/>
      <c r="M27" s="5"/>
      <c r="N27" s="5"/>
    </row>
    <row r="28" spans="2:14" x14ac:dyDescent="0.25">
      <c r="B28" t="s">
        <v>56</v>
      </c>
      <c r="G28" t="s">
        <v>57</v>
      </c>
      <c r="I28" s="2" t="s">
        <v>80</v>
      </c>
      <c r="J28" s="2"/>
      <c r="K28" s="2"/>
      <c r="L28" s="2"/>
      <c r="M28" s="2"/>
      <c r="N28" s="2"/>
    </row>
    <row r="29" spans="2:14" x14ac:dyDescent="0.25">
      <c r="B29" s="58" t="s">
        <v>14</v>
      </c>
      <c r="C29" s="58"/>
      <c r="D29" s="58"/>
      <c r="E29" s="58"/>
      <c r="F29" s="58"/>
      <c r="G29" s="58"/>
      <c r="I29" s="5" t="s">
        <v>81</v>
      </c>
      <c r="J29" s="5"/>
      <c r="K29" s="5"/>
      <c r="L29" s="5"/>
      <c r="M29" s="5"/>
      <c r="N29" s="5"/>
    </row>
    <row r="30" spans="2:14" x14ac:dyDescent="0.25">
      <c r="B30" t="s">
        <v>15</v>
      </c>
      <c r="G30" s="36">
        <v>1488</v>
      </c>
      <c r="I30" s="2" t="s">
        <v>82</v>
      </c>
      <c r="J30" s="2"/>
      <c r="K30" s="2"/>
      <c r="L30" s="2"/>
      <c r="M30" s="2"/>
      <c r="N30" s="3"/>
    </row>
    <row r="31" spans="2:14" x14ac:dyDescent="0.25">
      <c r="B31" s="2" t="s">
        <v>16</v>
      </c>
      <c r="C31" s="2"/>
      <c r="D31" s="2"/>
      <c r="E31" s="2"/>
      <c r="F31" s="2"/>
      <c r="G31" s="3">
        <v>3571</v>
      </c>
      <c r="I31" s="5" t="s">
        <v>83</v>
      </c>
      <c r="J31" s="5"/>
      <c r="K31" s="5"/>
      <c r="L31" s="5"/>
      <c r="M31" s="5"/>
      <c r="N31" s="40"/>
    </row>
    <row r="32" spans="2:14" x14ac:dyDescent="0.25">
      <c r="B32" t="s">
        <v>60</v>
      </c>
      <c r="G32" s="36" t="s">
        <v>61</v>
      </c>
      <c r="I32" s="2" t="s">
        <v>84</v>
      </c>
      <c r="J32" s="2"/>
      <c r="K32" s="2"/>
      <c r="L32" s="2"/>
      <c r="M32" s="2"/>
      <c r="N32" s="3"/>
    </row>
    <row r="33" spans="2:14" x14ac:dyDescent="0.25">
      <c r="B33" s="2" t="s">
        <v>59</v>
      </c>
      <c r="C33" s="2"/>
      <c r="D33" s="2"/>
      <c r="E33" s="2"/>
      <c r="F33" s="2"/>
      <c r="G33" s="3">
        <v>2300</v>
      </c>
      <c r="I33" s="5" t="s">
        <v>85</v>
      </c>
      <c r="J33" s="5"/>
      <c r="K33" s="5"/>
      <c r="L33" s="5"/>
      <c r="M33" s="5"/>
      <c r="N33" s="5"/>
    </row>
    <row r="34" spans="2:14" x14ac:dyDescent="0.25">
      <c r="B34" t="s">
        <v>17</v>
      </c>
      <c r="G34" t="s">
        <v>62</v>
      </c>
      <c r="I34" s="26" t="s">
        <v>36</v>
      </c>
      <c r="J34" s="26"/>
      <c r="K34" s="26"/>
      <c r="L34" s="26"/>
      <c r="M34" s="26"/>
      <c r="N34" s="26"/>
    </row>
    <row r="35" spans="2:14" x14ac:dyDescent="0.25">
      <c r="B35" s="58" t="s">
        <v>18</v>
      </c>
      <c r="C35" s="58"/>
      <c r="D35" s="58"/>
      <c r="E35" s="58"/>
      <c r="F35" s="58"/>
      <c r="G35" s="58"/>
      <c r="I35" s="2" t="s">
        <v>86</v>
      </c>
      <c r="J35" s="2"/>
      <c r="K35" s="2"/>
      <c r="L35" s="2"/>
      <c r="M35" s="2"/>
      <c r="N35" s="2"/>
    </row>
    <row r="36" spans="2:14" x14ac:dyDescent="0.25">
      <c r="B36" t="s">
        <v>19</v>
      </c>
      <c r="G36" s="36">
        <v>865</v>
      </c>
      <c r="I36" s="5" t="s">
        <v>87</v>
      </c>
      <c r="J36" s="5"/>
      <c r="K36" s="5"/>
      <c r="L36" s="5"/>
      <c r="M36" s="5"/>
      <c r="N36" s="5"/>
    </row>
    <row r="37" spans="2:14" x14ac:dyDescent="0.25">
      <c r="B37" s="2" t="s">
        <v>20</v>
      </c>
      <c r="C37" s="2"/>
      <c r="D37" s="2"/>
      <c r="E37" s="2"/>
      <c r="F37" s="2"/>
      <c r="G37" s="3">
        <v>800</v>
      </c>
      <c r="I37" s="2" t="s">
        <v>37</v>
      </c>
      <c r="J37" s="2"/>
      <c r="K37" s="2"/>
      <c r="L37" s="2"/>
      <c r="M37" s="2"/>
      <c r="N37" s="2"/>
    </row>
    <row r="38" spans="2:14" x14ac:dyDescent="0.25">
      <c r="B38" t="s">
        <v>21</v>
      </c>
      <c r="G38" s="36">
        <v>35</v>
      </c>
      <c r="I38" s="5" t="s">
        <v>38</v>
      </c>
      <c r="J38" s="5"/>
      <c r="K38" s="5"/>
      <c r="L38" s="5"/>
      <c r="M38" s="5"/>
      <c r="N38" s="5"/>
    </row>
    <row r="39" spans="2:14" x14ac:dyDescent="0.25">
      <c r="B39" s="2" t="s">
        <v>22</v>
      </c>
      <c r="C39" s="2"/>
      <c r="D39" s="2"/>
      <c r="E39" s="2"/>
      <c r="F39" s="2"/>
      <c r="G39" s="3">
        <v>185</v>
      </c>
      <c r="I39" s="2" t="s">
        <v>88</v>
      </c>
      <c r="J39" s="2"/>
      <c r="K39" s="2"/>
      <c r="L39" s="2"/>
      <c r="M39" s="2"/>
      <c r="N39" s="3"/>
    </row>
    <row r="40" spans="2:14" x14ac:dyDescent="0.25">
      <c r="B40" s="58" t="s">
        <v>23</v>
      </c>
      <c r="C40" s="58"/>
      <c r="D40" s="58"/>
      <c r="E40" s="58"/>
      <c r="F40" s="58"/>
      <c r="G40" s="58"/>
      <c r="I40" s="5" t="s">
        <v>89</v>
      </c>
      <c r="J40" s="5"/>
      <c r="K40" s="5"/>
      <c r="L40" s="5"/>
      <c r="M40" s="5"/>
      <c r="N40" s="40"/>
    </row>
    <row r="41" spans="2:14" x14ac:dyDescent="0.25">
      <c r="B41" t="s">
        <v>24</v>
      </c>
      <c r="G41" s="36">
        <v>12.9</v>
      </c>
      <c r="I41" s="2" t="s">
        <v>90</v>
      </c>
      <c r="J41" s="2"/>
      <c r="K41" s="2"/>
      <c r="L41" s="2"/>
      <c r="M41" s="2"/>
      <c r="N41" s="2"/>
    </row>
    <row r="42" spans="2:14" x14ac:dyDescent="0.25">
      <c r="B42" s="2" t="s">
        <v>25</v>
      </c>
      <c r="C42" s="2"/>
      <c r="D42" s="2"/>
      <c r="E42" s="2"/>
      <c r="F42" s="2"/>
      <c r="G42" s="3" t="s">
        <v>63</v>
      </c>
      <c r="I42" s="26" t="s">
        <v>137</v>
      </c>
      <c r="J42" s="26"/>
      <c r="K42" s="26"/>
      <c r="L42" s="26"/>
      <c r="M42" s="26"/>
      <c r="N42" s="26"/>
    </row>
    <row r="43" spans="2:14" x14ac:dyDescent="0.25">
      <c r="B43" s="58" t="s">
        <v>26</v>
      </c>
      <c r="C43" s="58"/>
      <c r="D43" s="58"/>
      <c r="E43" s="58"/>
      <c r="F43" s="58"/>
      <c r="G43" s="58"/>
      <c r="I43" s="5" t="s">
        <v>91</v>
      </c>
      <c r="J43" s="5"/>
      <c r="K43" s="5"/>
      <c r="L43" s="5"/>
      <c r="M43" s="5"/>
      <c r="N43" s="54">
        <v>180</v>
      </c>
    </row>
    <row r="44" spans="2:14" x14ac:dyDescent="0.25">
      <c r="B44" t="s">
        <v>27</v>
      </c>
      <c r="G44" s="36" t="s">
        <v>64</v>
      </c>
      <c r="I44" s="2" t="s">
        <v>92</v>
      </c>
      <c r="J44" s="2"/>
      <c r="K44" s="2"/>
      <c r="L44" s="2"/>
      <c r="M44" s="2"/>
      <c r="N44" s="51">
        <v>780</v>
      </c>
    </row>
    <row r="45" spans="2:14" x14ac:dyDescent="0.25">
      <c r="B45" s="2" t="s">
        <v>28</v>
      </c>
      <c r="C45" s="2"/>
      <c r="D45" s="2"/>
      <c r="E45" s="2"/>
      <c r="F45" s="2"/>
      <c r="G45" s="3" t="s">
        <v>65</v>
      </c>
      <c r="I45" s="5" t="s">
        <v>93</v>
      </c>
      <c r="J45" s="5"/>
      <c r="K45" s="5"/>
      <c r="L45" s="5"/>
      <c r="M45" s="5"/>
      <c r="N45" s="54">
        <v>160</v>
      </c>
    </row>
    <row r="46" spans="2:14" x14ac:dyDescent="0.25">
      <c r="B46" t="s">
        <v>29</v>
      </c>
      <c r="G46" s="36" t="s">
        <v>66</v>
      </c>
      <c r="I46" s="2" t="s">
        <v>94</v>
      </c>
      <c r="J46" s="2"/>
      <c r="K46" s="2"/>
      <c r="L46" s="2"/>
      <c r="M46" s="2"/>
      <c r="N46" s="51">
        <v>110</v>
      </c>
    </row>
    <row r="47" spans="2:14" x14ac:dyDescent="0.25">
      <c r="B47" s="2" t="s">
        <v>30</v>
      </c>
      <c r="C47" s="2"/>
      <c r="D47" s="2"/>
      <c r="E47" s="2"/>
      <c r="F47" s="2"/>
      <c r="G47" s="3" t="s">
        <v>31</v>
      </c>
      <c r="I47" s="5" t="s">
        <v>104</v>
      </c>
      <c r="J47" s="5"/>
      <c r="K47" s="5"/>
      <c r="L47" s="5"/>
      <c r="M47" s="5"/>
      <c r="N47" s="54">
        <v>610</v>
      </c>
    </row>
    <row r="48" spans="2:14" ht="18" x14ac:dyDescent="0.35">
      <c r="B48" t="s">
        <v>112</v>
      </c>
      <c r="G48" s="36">
        <v>110</v>
      </c>
      <c r="I48" s="2" t="s">
        <v>108</v>
      </c>
      <c r="J48" s="2"/>
      <c r="K48" s="2"/>
      <c r="L48" s="2"/>
      <c r="M48" s="2"/>
      <c r="N48" s="51">
        <v>100</v>
      </c>
    </row>
    <row r="49" spans="1:14" x14ac:dyDescent="0.25">
      <c r="B49" s="6" t="s">
        <v>32</v>
      </c>
      <c r="C49" s="7"/>
      <c r="D49" s="7"/>
      <c r="E49" s="7"/>
      <c r="F49" s="7"/>
      <c r="G49" s="8">
        <v>12640</v>
      </c>
      <c r="I49" t="s">
        <v>109</v>
      </c>
      <c r="N49" s="52">
        <v>350</v>
      </c>
    </row>
    <row r="50" spans="1:14" x14ac:dyDescent="0.25">
      <c r="B50" s="63" t="s">
        <v>106</v>
      </c>
      <c r="C50" s="63"/>
      <c r="D50" s="63"/>
      <c r="E50" s="63"/>
      <c r="F50" s="63"/>
      <c r="G50" s="63"/>
      <c r="I50" s="2" t="s">
        <v>110</v>
      </c>
      <c r="J50" s="2"/>
      <c r="K50" s="2"/>
      <c r="L50" s="2"/>
      <c r="M50" s="2"/>
      <c r="N50" s="50">
        <v>250</v>
      </c>
    </row>
    <row r="51" spans="1:14" x14ac:dyDescent="0.25">
      <c r="B51" s="39" t="s">
        <v>107</v>
      </c>
      <c r="C51" s="39"/>
      <c r="D51" s="39"/>
      <c r="E51" s="39"/>
      <c r="F51" s="39"/>
      <c r="G51" s="9">
        <v>0</v>
      </c>
      <c r="I51" s="32" t="s">
        <v>99</v>
      </c>
      <c r="J51" s="32"/>
      <c r="K51" s="32"/>
      <c r="L51" s="32"/>
      <c r="M51" s="32"/>
      <c r="N51" s="49">
        <v>270</v>
      </c>
    </row>
    <row r="52" spans="1:14" x14ac:dyDescent="0.25">
      <c r="B52" s="23" t="s">
        <v>138</v>
      </c>
      <c r="C52" s="12"/>
      <c r="D52" s="12"/>
      <c r="E52" s="12"/>
      <c r="F52" s="12"/>
      <c r="G52" s="13">
        <v>300</v>
      </c>
      <c r="I52" s="34" t="s">
        <v>100</v>
      </c>
      <c r="J52" s="34"/>
      <c r="K52" s="34"/>
      <c r="L52" s="34"/>
      <c r="M52" s="34"/>
      <c r="N52" s="48">
        <v>110</v>
      </c>
    </row>
    <row r="53" spans="1:14" x14ac:dyDescent="0.25">
      <c r="B53" s="14" t="s">
        <v>143</v>
      </c>
      <c r="C53" s="14"/>
      <c r="D53" s="14"/>
      <c r="E53" s="14"/>
      <c r="F53" s="14"/>
      <c r="G53" s="48">
        <v>460</v>
      </c>
      <c r="I53" s="42" t="s">
        <v>101</v>
      </c>
      <c r="J53" s="42"/>
      <c r="K53" s="42"/>
      <c r="L53" s="42"/>
      <c r="M53" s="42"/>
      <c r="N53" s="17">
        <v>750</v>
      </c>
    </row>
    <row r="54" spans="1:14" x14ac:dyDescent="0.25">
      <c r="B54" s="16" t="s">
        <v>98</v>
      </c>
      <c r="C54" s="16"/>
      <c r="D54" s="16"/>
      <c r="E54" s="16"/>
      <c r="F54" s="16"/>
      <c r="G54" s="17">
        <v>740</v>
      </c>
      <c r="I54" s="34" t="s">
        <v>103</v>
      </c>
      <c r="J54" s="34"/>
      <c r="K54" s="34"/>
      <c r="L54" s="34"/>
      <c r="M54" s="34"/>
      <c r="N54" s="15">
        <v>110</v>
      </c>
    </row>
    <row r="55" spans="1:14" x14ac:dyDescent="0.25">
      <c r="B55" s="34" t="s">
        <v>144</v>
      </c>
      <c r="C55" s="2"/>
      <c r="D55" s="2"/>
      <c r="E55" s="2"/>
      <c r="F55" s="2"/>
      <c r="G55" s="50">
        <v>140</v>
      </c>
      <c r="I55" s="42" t="s">
        <v>105</v>
      </c>
      <c r="J55" s="42"/>
      <c r="K55" s="42"/>
      <c r="L55" s="42"/>
      <c r="M55" s="42"/>
      <c r="N55" s="17">
        <v>260</v>
      </c>
    </row>
    <row r="56" spans="1:14" x14ac:dyDescent="0.25">
      <c r="B56" s="27"/>
      <c r="C56" s="27"/>
      <c r="D56" s="27"/>
      <c r="E56" s="27"/>
      <c r="F56" s="27"/>
      <c r="G56" s="27"/>
      <c r="I56" s="6" t="s">
        <v>39</v>
      </c>
      <c r="J56" s="7"/>
      <c r="K56" s="7"/>
      <c r="L56" s="7"/>
      <c r="M56" s="7"/>
      <c r="N56" s="8">
        <f>+G49+G53+G55+N49+N50+N51+N52</f>
        <v>14220</v>
      </c>
    </row>
    <row r="57" spans="1:14" x14ac:dyDescent="0.25">
      <c r="B57" s="18"/>
      <c r="C57" s="19"/>
      <c r="D57" s="19"/>
      <c r="E57" s="19"/>
      <c r="F57" s="19"/>
      <c r="G57" s="19"/>
    </row>
    <row r="58" spans="1:14" x14ac:dyDescent="0.25">
      <c r="B58" s="19"/>
      <c r="C58" s="19"/>
      <c r="D58" s="19"/>
      <c r="E58" s="19"/>
      <c r="F58" s="19"/>
      <c r="G58" s="19"/>
      <c r="I58" s="30"/>
      <c r="J58" s="30"/>
      <c r="K58" s="30"/>
      <c r="L58" s="30"/>
      <c r="M58" s="30"/>
      <c r="N58" s="30"/>
    </row>
    <row r="59" spans="1:14" x14ac:dyDescent="0.25">
      <c r="A59" s="21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</sheetData>
  <mergeCells count="17">
    <mergeCell ref="B35:G35"/>
    <mergeCell ref="B8:K8"/>
    <mergeCell ref="B10:G10"/>
    <mergeCell ref="I10:N10"/>
    <mergeCell ref="I14:N15"/>
    <mergeCell ref="B19:G19"/>
    <mergeCell ref="B21:G21"/>
    <mergeCell ref="E22:G22"/>
    <mergeCell ref="E23:G23"/>
    <mergeCell ref="F24:G24"/>
    <mergeCell ref="B26:G26"/>
    <mergeCell ref="B29:G29"/>
    <mergeCell ref="B40:G40"/>
    <mergeCell ref="B43:G43"/>
    <mergeCell ref="B50:G50"/>
    <mergeCell ref="B59:N59"/>
    <mergeCell ref="B60:N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500 1.2 TEMPLATE</vt:lpstr>
      <vt:lpstr>500C 1.2 TEMPLATE</vt:lpstr>
      <vt:lpstr>500 0.9 85hp TEMPLATE</vt:lpstr>
      <vt:lpstr>500C 0.9 85hp TEMPLATE</vt:lpstr>
      <vt:lpstr>500 0.9 105hp TEMPLATE</vt:lpstr>
      <vt:lpstr>500C 0.9 105hp TEMPLATE</vt:lpstr>
      <vt:lpstr>RV15 JXJ</vt:lpstr>
      <vt:lpstr>RV15 JXU</vt:lpstr>
      <vt:lpstr>RV15 JWL</vt:lpstr>
      <vt:lpstr>RV15 JWK</vt:lpstr>
      <vt:lpstr>RV15 JYG</vt:lpstr>
      <vt:lpstr>RV15 JXR </vt:lpstr>
      <vt:lpstr>RV15 JXW</vt:lpstr>
      <vt:lpstr>RA15 NHL</vt:lpstr>
      <vt:lpstr>WM15 CVG</vt:lpstr>
      <vt:lpstr>RA15 NJX</vt:lpstr>
      <vt:lpstr>RA15 NHP</vt:lpstr>
      <vt:lpstr>RV15 JXE</vt:lpstr>
      <vt:lpstr>RA15 NJJ</vt:lpstr>
      <vt:lpstr>RA15 NHZ</vt:lpstr>
      <vt:lpstr>RV15 JYD</vt:lpstr>
      <vt:lpstr>RV65 DMU</vt:lpstr>
      <vt:lpstr>RV65 DRX</vt:lpstr>
      <vt:lpstr>RV65 DNJ</vt:lpstr>
      <vt:lpstr>RV65 DLY</vt:lpstr>
      <vt:lpstr>RV65 DNN</vt:lpstr>
    </vt:vector>
  </TitlesOfParts>
  <Company>FIATGROUP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2015-06-02T15:14:11Z</dcterms:created>
  <dcterms:modified xsi:type="dcterms:W3CDTF">2015-08-28T11:18:00Z</dcterms:modified>
</cp:coreProperties>
</file>